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70" activeTab="1"/>
  </bookViews>
  <sheets>
    <sheet name="CPL Prodi Ilkom 2023" sheetId="2" r:id="rId1"/>
    <sheet name="RPS Matematika Informatika" sheetId="1" r:id="rId2"/>
  </sheets>
  <calcPr calcId="144525"/>
</workbook>
</file>

<file path=xl/sharedStrings.xml><?xml version="1.0" encoding="utf-8"?>
<sst xmlns="http://schemas.openxmlformats.org/spreadsheetml/2006/main" count="289" uniqueCount="234">
  <si>
    <t>CPL Prodi ILMU KOMPUTER 2023</t>
  </si>
  <si>
    <t>No</t>
  </si>
  <si>
    <t>Kode CPL</t>
  </si>
  <si>
    <t>Deskripsi CPL</t>
  </si>
  <si>
    <t>CPL01</t>
  </si>
  <si>
    <t>Bertakwa kepada Tuhan Yang Maha Esa, taat hukum, dan disiplin dalam kehidupan bermasyarakat dan bernegara.</t>
  </si>
  <si>
    <t>CPL02</t>
  </si>
  <si>
    <r>
      <t>Menunjukkan sikap profesional dalam bentuk Institusi/Universitas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kepatuhan pada etika profesi, kemampuan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bekerjasama dalam tim multidisiplin,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pemahaman tentang pembelajaran sepanjang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hayat, dan respon terhadap isu sosial dan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perkembangan teknologi.</t>
    </r>
  </si>
  <si>
    <t>CPL03</t>
  </si>
  <si>
    <r>
      <t>Memiliki pengetahuan yang memadai terkait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cara kerja sistem komputer dan mampu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menerapkan/menggunakan berbagai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algoritma/metode untuk memecahkan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masalah pada suatu organisasi.</t>
    </r>
  </si>
  <si>
    <t>CPL04</t>
  </si>
  <si>
    <r>
      <t>Memiliki kompetensi untuk menganalisis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persoalan computing yang kompleks untuk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mengidentifikasi solusi pengelolaan proyek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teknologi bidang informatika/ilmu komputer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dengan mempertimbangkan wawasan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perkembangan ilmu transdisiplin</t>
    </r>
  </si>
  <si>
    <t>CPL05</t>
  </si>
  <si>
    <t>Menguasai konsep teoritis bidang pengetahuan Ilmu Komputer/Informatika dalam mendesain dan mensimulasikan aplikasi teknologi multi-platform yang relevan dengan kebutuhan industri dan masyarakat.</t>
  </si>
  <si>
    <t> 6</t>
  </si>
  <si>
    <t>CPL06</t>
  </si>
  <si>
    <r>
      <t xml:space="preserve">Menguasai secara mendalam konsep teori dan praktek implementasi dibidang informatika khususnya 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dalam bidang Software Enggineering, Kecerdasan Buatan dan data science, dan hardware programming dan jaringan</t>
    </r>
  </si>
  <si>
    <t>CPL07</t>
  </si>
  <si>
    <r>
      <t>Memiliki kemampuan (pengelolaan) manajerial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tim dan kerja sama (team work), manajemen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diri, mampu berkomunikasi baik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lisan maupun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tertulis dengan baik dan mampu melakukan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presentasi.</t>
    </r>
  </si>
  <si>
    <t>CPL08</t>
  </si>
  <si>
    <r>
      <t>Menyusun deskripsi saintifik hasil kajian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implikasi pengembangan atau implementasi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ilmu pengetahuan teknologi dalam bentuk</t>
    </r>
  </si>
  <si>
    <r>
      <t>skripsi atau laporan tugas akhir atau artikel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ilmiah.</t>
    </r>
  </si>
  <si>
    <t>CPL09</t>
  </si>
  <si>
    <r>
      <t>Kemampuan mengimplementasi kebutuhan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computing dengan mempertimbangkan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berbagai metode/algoritma yang sesuai.</t>
    </r>
  </si>
  <si>
    <t>CPL10</t>
  </si>
  <si>
    <r>
      <t>Kemampuan menganalisis, merancang,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membuat dan mengevaluasi user interface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dan aplikasi interaktif dengan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mempertimbangkan kebutuhan pengguna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>dan perkembangan ilmu transdisiplin.</t>
    </r>
  </si>
  <si>
    <t>CPL11</t>
  </si>
  <si>
    <r>
      <t>Kemampuan mendesain, mengimplementasi dan mengevaluasi solusi dalam mengembangkan aplikasi sesuai dengan bidang peminatan (</t>
    </r>
    <r>
      <rPr>
        <i/>
        <sz val="10"/>
        <color rgb="FF000000"/>
        <rFont val="Tahoma"/>
        <charset val="134"/>
      </rPr>
      <t>system engineering,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 xml:space="preserve">kecerdasan buatan, </t>
    </r>
    <r>
      <rPr>
        <i/>
        <sz val="10"/>
        <color rgb="FF000000"/>
        <rFont val="Tahoma"/>
        <charset val="134"/>
      </rPr>
      <t>network</t>
    </r>
    <r>
      <rPr>
        <sz val="10"/>
        <color rgb="FF000000"/>
        <rFont val="Tahoma"/>
        <charset val="134"/>
      </rPr>
      <t xml:space="preserve"> </t>
    </r>
    <r>
      <rPr>
        <sz val="10"/>
        <color rgb="FF000000"/>
        <rFont val="Tahoma"/>
        <charset val="134"/>
      </rPr>
      <t xml:space="preserve">dan </t>
    </r>
    <r>
      <rPr>
        <i/>
        <sz val="10"/>
        <color rgb="FF000000"/>
        <rFont val="Tahoma"/>
        <charset val="134"/>
      </rPr>
      <t>hardware programming</t>
    </r>
    <r>
      <rPr>
        <sz val="10"/>
        <color rgb="FF000000"/>
        <rFont val="Tahoma"/>
        <charset val="134"/>
      </rPr>
      <t>)</t>
    </r>
  </si>
  <si>
    <t>UNIVERSITAS PAKUAN</t>
  </si>
  <si>
    <t>FAKULTAS</t>
  </si>
  <si>
    <t>PROGRAM STUDI</t>
  </si>
  <si>
    <t>RENCANA PEMBELAJARAN SEMESTER</t>
  </si>
  <si>
    <t>MATA KULIAH (MK)</t>
  </si>
  <si>
    <t>KODE</t>
  </si>
  <si>
    <t>RUMPUN MK</t>
  </si>
  <si>
    <t>BOBOT (SKS)</t>
  </si>
  <si>
    <t>SEMESTER</t>
  </si>
  <si>
    <t>NO &amp; TGL DOKUMEN</t>
  </si>
  <si>
    <t>Matematika Informatika</t>
  </si>
  <si>
    <t>KOM6103</t>
  </si>
  <si>
    <t>Ilmu Komputer</t>
  </si>
  <si>
    <t>T</t>
  </si>
  <si>
    <t>P</t>
  </si>
  <si>
    <t>I</t>
  </si>
  <si>
    <t>24 Agustus 2023</t>
  </si>
  <si>
    <t>OTORISASI</t>
  </si>
  <si>
    <t>Pengembang RPS</t>
  </si>
  <si>
    <t>Dosen Pengampu</t>
  </si>
  <si>
    <t>Koordinator RMK</t>
  </si>
  <si>
    <t>Ketua PRODI</t>
  </si>
  <si>
    <t>Yusma Yanti, M.Si</t>
  </si>
  <si>
    <t>Dr. Sri Setyaningsih, M.Si
Mulyati, M.Kom
Asep Saepulrohman, M.Si
Syarif Hidayatullah, M.Kom
Yusma Yanti, M.Si</t>
  </si>
  <si>
    <t>Dr.Sri Setyaningsih, M.Si</t>
  </si>
  <si>
    <t>Arie Qur'ania, M. Kom</t>
  </si>
  <si>
    <t>CPL - PRODI yang dibebankan pada MK</t>
  </si>
  <si>
    <t>Capaian Pembelajaran Lulusan</t>
  </si>
  <si>
    <t>CPL 1(S5)</t>
  </si>
  <si>
    <t>CPL 3 (PP2)</t>
  </si>
  <si>
    <t>Memiliki pengetahuan yang memadai terkait cara kerja sistem komputer dan mampu menerapkan/menggunakan berbagai algoritma/metode untuk memecahkan masalah pada suatu organisasi.</t>
  </si>
  <si>
    <t>CPL 4 (KU3)</t>
  </si>
  <si>
    <t>Memiliki kompetensi untuk menganalisis persoalan computing yang kompleks untuk mengidentifikasi solusi pengelolaan proyek teknologi bidang informatika/ilmu komputer dengan mempertimbangkan wawasan perkembangan ilmu transdisiplin</t>
  </si>
  <si>
    <t>CPL6 (KK1)</t>
  </si>
  <si>
    <t>Menguasai secara mendalam konsep teori dan praktek implementasi dibidang informatika khususnya  dalam bidang Software Enggineering, Kecerdasan Buatan dan data science, dan hardware programming dan jaringan</t>
  </si>
  <si>
    <t>Capaian Pembelajaran Mata Kuliah (CPMK)</t>
  </si>
  <si>
    <t>CPMK1</t>
  </si>
  <si>
    <t>Menjelaskan konsep dan operasi dalam Himpunan</t>
  </si>
  <si>
    <t>CPMK2</t>
  </si>
  <si>
    <t>Menjelaskan konsep dan jenis-jenis fungsi</t>
  </si>
  <si>
    <t>CPMK3</t>
  </si>
  <si>
    <t>Menjelaskan dan mengaplikasikan Basis Bilangan</t>
  </si>
  <si>
    <t>CPMK4</t>
  </si>
  <si>
    <t>Menjelaskan dan menggunakan bilangan komplek untuk pemecahan masalah</t>
  </si>
  <si>
    <t>CPMK5</t>
  </si>
  <si>
    <t>Menjelaskan pengertian  dan langkah-langkah pengaplikasian Binomium Newton</t>
  </si>
  <si>
    <t>CPMK6</t>
  </si>
  <si>
    <t>Menjelaskan konsep persamaan garis, gradien, grafiks persamaan garis, dan persamaan garis normal</t>
  </si>
  <si>
    <t>CPMK7</t>
  </si>
  <si>
    <t>Menjelaskan konsep Determinan matriks</t>
  </si>
  <si>
    <t>CPMK8</t>
  </si>
  <si>
    <t>Menjelaskan konsep limit dan jenis-jenis limit serta limit kontinuitas dan diskontinuitas</t>
  </si>
  <si>
    <t>CPMK9</t>
  </si>
  <si>
    <t xml:space="preserve">Menjelaskan konsep dari Diferensial dan pengoperasiannya </t>
  </si>
  <si>
    <t>CPMK10</t>
  </si>
  <si>
    <t>Menjelaskan konsep integral dan pengoperasiannya</t>
  </si>
  <si>
    <t>CPMK11</t>
  </si>
  <si>
    <t>Menjelaskan konsep deret dan pengoperasiannya</t>
  </si>
  <si>
    <t>Kemampuan akhir tiap tahapan belajar (Sub-CMPK)</t>
  </si>
  <si>
    <t>Sub-CPMK 1</t>
  </si>
  <si>
    <t>Mampu menjelaskan konsep dan operasi dalam Himpunan</t>
  </si>
  <si>
    <t>Sub-CPMK 2</t>
  </si>
  <si>
    <t>Mampu menjelaskan konsep dan jenis-jenis fungsi</t>
  </si>
  <si>
    <t>Sub-CPMK 3</t>
  </si>
  <si>
    <t>Mampu menjelaskan dan mengaplikasikan Basis Bilangan</t>
  </si>
  <si>
    <t>Sub-CPMK 4</t>
  </si>
  <si>
    <t>Mampu menjelaskan dan menggunakan bilangan komplek untuk pemecahan masalah</t>
  </si>
  <si>
    <t>Sub-CPMK 5</t>
  </si>
  <si>
    <t>Mampu memahami, menjelaskan pengertian  dan langkah-langkah pengaplikasian Binomium Newton</t>
  </si>
  <si>
    <t>Sub-CPMK 6</t>
  </si>
  <si>
    <t>Mampu memahami konsep persamaan garis, gradien, grafiks persamaan garis, dan persamaan garis normal</t>
  </si>
  <si>
    <t>Sub-CPMK 7</t>
  </si>
  <si>
    <t>Mampu memahami konsep Determinan matriks</t>
  </si>
  <si>
    <t>Sub-CPMK 8</t>
  </si>
  <si>
    <t>Mampu memahami konsep limit dan jenis-jenis limit serta limit kontinuitas dan diskontinuitas</t>
  </si>
  <si>
    <t>Sub-CPMK 9</t>
  </si>
  <si>
    <t xml:space="preserve">Mampu memahami konsep dari Diferensial dan pengoperasiannya </t>
  </si>
  <si>
    <t>Sub-CPMK 10</t>
  </si>
  <si>
    <t>Mampu memahami konsep integral dan pengoperasiannya</t>
  </si>
  <si>
    <t>Sub-CPMK 11</t>
  </si>
  <si>
    <t>Mampu memahami konsep deret dan pengoperasiannya</t>
  </si>
  <si>
    <t>Korelasi CPL terhadap Sub-CPMK</t>
  </si>
  <si>
    <t>CPL1 (S5)</t>
  </si>
  <si>
    <t>Ö</t>
  </si>
  <si>
    <t>CPL 2. (PP2)</t>
  </si>
  <si>
    <t>CPL 3 (KU3)</t>
  </si>
  <si>
    <t>CPL 4 (KK1)</t>
  </si>
  <si>
    <t>Deskripsi Singkat MK</t>
  </si>
  <si>
    <t>Pada mata kuliah ini mahasiswa harus mampu menjelaskan langkah-langkah pengaplikasian pokok bahasan yang meliputi  Himpunan Bilangan, Fungsi, Basis Bilangan, Bilangan kompleks, Binomial Newton, Persamaan Garis,  determinan Matriks, Limit fungsi, Diferensial, Integral dan Deret.</t>
  </si>
  <si>
    <t>Bahan Kajian/Materi pembelajaran</t>
  </si>
  <si>
    <t>a. Himpunan bilangan
b. Fungsi
c.  Basis Bilangan
d. Bilangan Kompleks
e. Binomial Newton 
f. Persamaan Garis
g. Determinan Matriks
h. Limit fungsi 
i. Diferensial
j. Integral
k. Deret</t>
  </si>
  <si>
    <t>Pustaka</t>
  </si>
  <si>
    <t xml:space="preserve">1. Bahan : Modul Kuliah Matematika Informatika
2. Sumber Informasi : Text Books, dan Internet.
3. Referensi : 
[1]  Setyaningsih S., Hardhienata H. 2008. Matematika Dasar 1. Pusat Komputasi Program Studi Ilmu Komputer FMIPA Unpak. Bogor.
[2] Koesmartono dan Rawuh. 1983.  Matematika Pendahuluan. Penerbit ITB Bandung: Bandung.  
[3] Microsoft Encarta Reference Library 2003. The Microsoft Corporation.
[4] Scheid, H. 1994. Duden, Rechnen und Mathematik. Dudenverlag: Mannheim
[5] Soemartojo. 1986. Kalkulus I. Karunika Jakarta Universitas Terbuka: Jakarta.
[6] Stroud, K. A. 1994. Matematika Untuk Teknik, Edisi Ketiga. Terjemahan Erlangga: Jakarta  </t>
  </si>
  <si>
    <t>Dosen pengampu</t>
  </si>
  <si>
    <t>Mata kuliah Syarat</t>
  </si>
  <si>
    <t>Mg ke-</t>
  </si>
  <si>
    <t>Penilaian</t>
  </si>
  <si>
    <t>Bentuk Pembelajaran,</t>
  </si>
  <si>
    <t>Kemampuan akhir tiap</t>
  </si>
  <si>
    <t>Metode Pembelajaran,</t>
  </si>
  <si>
    <t>Bobot Penilian</t>
  </si>
  <si>
    <t>tahapan belajar</t>
  </si>
  <si>
    <t>Penugasan mahasiswa,</t>
  </si>
  <si>
    <t>Materi Pembelajaran</t>
  </si>
  <si>
    <t>%</t>
  </si>
  <si>
    <t>(Sub-CPMK)</t>
  </si>
  <si>
    <t>[ Estimasi waktu ]</t>
  </si>
  <si>
    <t>[ Pustaka ]</t>
  </si>
  <si>
    <t>Indikator</t>
  </si>
  <si>
    <t>Kriteria &amp; bentuk</t>
  </si>
  <si>
    <t>Luring (offline)</t>
  </si>
  <si>
    <t>Daring (online)</t>
  </si>
  <si>
    <t>(1)</t>
  </si>
  <si>
    <t>(2)</t>
  </si>
  <si>
    <t>(3)</t>
  </si>
  <si>
    <t>(4)</t>
  </si>
  <si>
    <t>(5)</t>
  </si>
  <si>
    <t>(6)</t>
  </si>
  <si>
    <t>(7)</t>
  </si>
  <si>
    <t>(8)</t>
  </si>
  <si>
    <t>1</t>
  </si>
  <si>
    <r>
      <rPr>
        <b/>
        <sz val="11"/>
        <color theme="1"/>
        <rFont val="Cambria"/>
        <charset val="134"/>
      </rPr>
      <t>Sub-CPMK 1 :</t>
    </r>
    <r>
      <rPr>
        <sz val="11"/>
        <color theme="1"/>
        <rFont val="Cambria"/>
        <charset val="134"/>
      </rPr>
      <t xml:space="preserve"> Mampu menjelaskan konsep dan operasi dalam Himpunan</t>
    </r>
  </si>
  <si>
    <t xml:space="preserve">1. Ketepatan dalam memahami konsep dan operasi Himpunan 
</t>
  </si>
  <si>
    <r>
      <rPr>
        <b/>
        <sz val="11"/>
        <color theme="1"/>
        <rFont val="Cambria"/>
        <charset val="134"/>
      </rPr>
      <t xml:space="preserve">Kriteria :                                 </t>
    </r>
    <r>
      <rPr>
        <sz val="11"/>
        <color theme="1"/>
        <rFont val="Cambria"/>
        <charset val="134"/>
      </rPr>
      <t xml:space="preserve">Pedoman Penskoran             </t>
    </r>
    <r>
      <rPr>
        <b/>
        <sz val="11"/>
        <color theme="1"/>
        <rFont val="Cambria"/>
        <charset val="134"/>
      </rPr>
      <t xml:space="preserve">Teknik Tes  :
</t>
    </r>
    <r>
      <rPr>
        <sz val="11"/>
        <color theme="1"/>
        <rFont val="Cambria"/>
        <charset val="134"/>
      </rPr>
      <t xml:space="preserve">Tugas </t>
    </r>
  </si>
  <si>
    <r>
      <rPr>
        <sz val="11"/>
        <color theme="1"/>
        <rFont val="Cambria"/>
        <charset val="134"/>
      </rPr>
      <t xml:space="preserve">Model </t>
    </r>
    <r>
      <rPr>
        <i/>
        <sz val="11"/>
        <color theme="1"/>
        <rFont val="Cambria"/>
        <charset val="134"/>
      </rPr>
      <t>Problem based learning</t>
    </r>
    <r>
      <rPr>
        <sz val="11"/>
        <color theme="1"/>
        <rFont val="Cambria"/>
        <charset val="134"/>
      </rPr>
      <t xml:space="preserve">
Metode diskusi                
- Mahasiswa diberi rangsangan contoh-contoh soal 
- mahasiswa diberi soal-soal/studi kasus untuk diselesaikan
- mahasiswa menyelesaikan soal yang diberikan sesuai dengan konsep/langkah-langkah yang sudah dijelaskan 
Penugasan : 
1. Tentukan AUB, AՈB, BU(AՈB) dari Himpunan bilangan yang diketahui
2. Cari dan gambarkan selang dari himpunan bilangan yang diketahui
</t>
    </r>
    <r>
      <rPr>
        <b/>
        <sz val="11"/>
        <color theme="1"/>
        <rFont val="Cambria"/>
        <charset val="134"/>
      </rPr>
      <t>[ TB &amp; BM:(2x50")]</t>
    </r>
  </si>
  <si>
    <r>
      <rPr>
        <b/>
        <sz val="11"/>
        <color theme="1"/>
        <rFont val="Cambria"/>
        <charset val="134"/>
      </rPr>
      <t xml:space="preserve">LMS </t>
    </r>
    <r>
      <rPr>
        <sz val="11"/>
        <color theme="1"/>
        <rFont val="Cambria"/>
        <charset val="134"/>
      </rPr>
      <t xml:space="preserve">: https://lms.unpak.ac.id; </t>
    </r>
    <r>
      <rPr>
        <b/>
        <sz val="11"/>
        <color theme="1"/>
        <rFont val="Cambria"/>
        <charset val="134"/>
      </rPr>
      <t>Zoom; Google Meet; Whatsapp</t>
    </r>
    <r>
      <rPr>
        <sz val="11"/>
        <color theme="1"/>
        <rFont val="Cambria"/>
        <charset val="134"/>
      </rPr>
      <t xml:space="preserve">                             </t>
    </r>
  </si>
  <si>
    <r>
      <rPr>
        <sz val="11"/>
        <color theme="1"/>
        <rFont val="Cambria"/>
        <charset val="134"/>
      </rPr>
      <t xml:space="preserve">- Pendahuluan dan Kontrak Perkuliahan
- Definisi Himpunan
-  Representasi Himpunan
-Operasi Himpunan
- Aljabar Himpunan
</t>
    </r>
    <r>
      <rPr>
        <b/>
        <sz val="11"/>
        <color theme="1"/>
        <rFont val="Cambria"/>
        <charset val="134"/>
      </rPr>
      <t>[1, 6]</t>
    </r>
  </si>
  <si>
    <t>2</t>
  </si>
  <si>
    <r>
      <rPr>
        <b/>
        <sz val="11"/>
        <color theme="1"/>
        <rFont val="Cambria"/>
        <charset val="134"/>
      </rPr>
      <t>Sub-CPMK 2</t>
    </r>
    <r>
      <rPr>
        <sz val="11"/>
        <color theme="1"/>
        <rFont val="Cambria"/>
        <charset val="134"/>
      </rPr>
      <t xml:space="preserve"> :Mampu menjelaskan konsep dan jenis-jenis fungsi</t>
    </r>
  </si>
  <si>
    <t>Ketepatan dalam Menjelaskan  definisi fungsi, refresentasi fungsi, operasi fungsi, dan aljabar fungsi</t>
  </si>
  <si>
    <r>
      <rPr>
        <b/>
        <sz val="11"/>
        <color theme="1"/>
        <rFont val="Cambria"/>
        <charset val="134"/>
      </rPr>
      <t xml:space="preserve">Kriteria :   </t>
    </r>
    <r>
      <rPr>
        <sz val="11"/>
        <color theme="1"/>
        <rFont val="Cambria"/>
        <charset val="134"/>
      </rPr>
      <t xml:space="preserve">                              Konsep dan Jenis-jenis Fungsi                
</t>
    </r>
    <r>
      <rPr>
        <b/>
        <sz val="11"/>
        <color theme="1"/>
        <rFont val="Cambria"/>
        <charset val="134"/>
      </rPr>
      <t>Teknik Tes :</t>
    </r>
    <r>
      <rPr>
        <sz val="11"/>
        <color theme="1"/>
        <rFont val="Cambria"/>
        <charset val="134"/>
      </rPr>
      <t xml:space="preserve"> 
Tugas </t>
    </r>
  </si>
  <si>
    <r>
      <rPr>
        <sz val="11"/>
        <color theme="1"/>
        <rFont val="Cambria"/>
        <charset val="134"/>
      </rPr>
      <t>Model</t>
    </r>
    <r>
      <rPr>
        <i/>
        <sz val="11"/>
        <color theme="1"/>
        <rFont val="Cambria"/>
        <charset val="134"/>
      </rPr>
      <t xml:space="preserve"> Problem based learning</t>
    </r>
    <r>
      <rPr>
        <sz val="11"/>
        <color theme="1"/>
        <rFont val="Cambria"/>
        <charset val="134"/>
      </rPr>
      <t xml:space="preserve">
Metode diskusi                
- Mahasiswa diberi rangsangan contoh-contoh soal 
- mahasiswa diberi soal-soal/studi kasus untuk diselesaikan
- mahasiswa menyelesaikan soal yang diberikan sesuai dengan konsep/langkah-langkah yang sudah dijelaskan         
Penugasan : 
1. Gambarkan pemetaan berupa dua lingkaran domain-kodomain 
2. dari Gambar Segitiga ABC, Tentukan sin, cos dan tan.
</t>
    </r>
    <r>
      <rPr>
        <b/>
        <sz val="11"/>
        <color theme="1"/>
        <rFont val="Cambria"/>
        <charset val="134"/>
      </rPr>
      <t>[ TB &amp; BM:(2x50")]</t>
    </r>
  </si>
  <si>
    <r>
      <rPr>
        <b/>
        <sz val="11"/>
        <color theme="1"/>
        <rFont val="Cambria"/>
        <charset val="134"/>
      </rPr>
      <t>LMS</t>
    </r>
    <r>
      <rPr>
        <sz val="11"/>
        <color theme="1"/>
        <rFont val="Cambria"/>
        <charset val="134"/>
      </rPr>
      <t xml:space="preserve"> : https://lms.unpak.ac.id;</t>
    </r>
    <r>
      <rPr>
        <b/>
        <sz val="11"/>
        <color theme="1"/>
        <rFont val="Cambria"/>
        <charset val="134"/>
      </rPr>
      <t xml:space="preserve"> Zoom; Google Meet; Whatsapp; Email     </t>
    </r>
  </si>
  <si>
    <r>
      <rPr>
        <sz val="11"/>
        <color theme="1"/>
        <rFont val="Cambria"/>
        <charset val="134"/>
      </rPr>
      <t xml:space="preserve">Definisi Fungsi dan menjelaskan if
- Representasi Fungsi, Fungsi if, if tuggal, if majemuk.
- Dapat menjelaskan  Menyatakan Fungsi
- Invers dari Fungsi </t>
    </r>
    <r>
      <rPr>
        <b/>
        <sz val="11"/>
        <color theme="1"/>
        <rFont val="Cambria"/>
        <charset val="134"/>
      </rPr>
      <t>[1, 2,6]</t>
    </r>
  </si>
  <si>
    <t>3-4</t>
  </si>
  <si>
    <r>
      <rPr>
        <b/>
        <sz val="11"/>
        <color theme="1"/>
        <rFont val="Cambria"/>
        <charset val="134"/>
      </rPr>
      <t>Sub-CPMK 3</t>
    </r>
    <r>
      <rPr>
        <sz val="11"/>
        <color theme="1"/>
        <rFont val="Cambria"/>
        <charset val="134"/>
      </rPr>
      <t>: 
Mampu menjelaskan dan mengaplikasikan Basis Bilangan</t>
    </r>
  </si>
  <si>
    <t>Ketepatan menjelaskan langkah-langkah dalan melakukan konversi Bilangan</t>
  </si>
  <si>
    <r>
      <rPr>
        <b/>
        <sz val="11"/>
        <color theme="1"/>
        <rFont val="Cambria"/>
        <charset val="134"/>
      </rPr>
      <t xml:space="preserve">Kriteria :  </t>
    </r>
    <r>
      <rPr>
        <sz val="11"/>
        <color theme="1"/>
        <rFont val="Cambria"/>
        <charset val="134"/>
      </rPr>
      <t xml:space="preserve">           
Pedoman Penskoran                            </t>
    </r>
    <r>
      <rPr>
        <b/>
        <sz val="11"/>
        <color theme="1"/>
        <rFont val="Cambria"/>
        <charset val="134"/>
      </rPr>
      <t>Teknik  Tes:</t>
    </r>
    <r>
      <rPr>
        <sz val="11"/>
        <color theme="1"/>
        <rFont val="Cambria"/>
        <charset val="134"/>
      </rPr>
      <t xml:space="preserve"> 
Tugas </t>
    </r>
  </si>
  <si>
    <r>
      <rPr>
        <sz val="11"/>
        <color theme="1"/>
        <rFont val="Cambria"/>
        <charset val="134"/>
      </rPr>
      <t xml:space="preserve">Model </t>
    </r>
    <r>
      <rPr>
        <i/>
        <sz val="11"/>
        <color theme="1"/>
        <rFont val="Cambria"/>
        <charset val="134"/>
      </rPr>
      <t>Problem based learning</t>
    </r>
    <r>
      <rPr>
        <sz val="11"/>
        <color theme="1"/>
        <rFont val="Cambria"/>
        <charset val="134"/>
      </rPr>
      <t xml:space="preserve">
Metode diskusi                
- Mahasiswa diberi rangsangan contoh-contoh soal 
- mahasiswa diberi soal-soal/studi kasus untuk diselesaikan
- mahasiswa menyelesaikan soal yang diberikan sesuai dengan konsep/langkah-langkah yang sudah dijelaskan.
Penugasan : 
Konversikan bilangan dari beberapa basis bilangan 
</t>
    </r>
    <r>
      <rPr>
        <b/>
        <sz val="11"/>
        <color theme="1"/>
        <rFont val="Cambria"/>
        <charset val="134"/>
      </rPr>
      <t>[ TB &amp; BM:(2x50")]</t>
    </r>
  </si>
  <si>
    <r>
      <rPr>
        <b/>
        <sz val="11"/>
        <color theme="1"/>
        <rFont val="Cambria"/>
        <charset val="134"/>
      </rPr>
      <t>LMS</t>
    </r>
    <r>
      <rPr>
        <sz val="11"/>
        <color theme="1"/>
        <rFont val="Cambria"/>
        <charset val="134"/>
      </rPr>
      <t xml:space="preserve"> : https://lms.unpak.ac.id; Zoom; Google Meet; Whatsapp;    </t>
    </r>
  </si>
  <si>
    <r>
      <rPr>
        <sz val="11"/>
        <color theme="1"/>
        <rFont val="Cambria"/>
        <charset val="134"/>
      </rPr>
      <t>Pengertian , operasi,  transformasi/konversi basis Bilangan biner, Desimal,  Oktal, Hexadesima</t>
    </r>
    <r>
      <rPr>
        <b/>
        <sz val="11"/>
        <color theme="1"/>
        <rFont val="Cambria"/>
        <charset val="134"/>
      </rPr>
      <t>l [1]</t>
    </r>
  </si>
  <si>
    <r>
      <rPr>
        <b/>
        <sz val="11"/>
        <color theme="1"/>
        <rFont val="Cambria"/>
        <charset val="134"/>
      </rPr>
      <t xml:space="preserve">Sub-CPMK 4: 
</t>
    </r>
    <r>
      <rPr>
        <sz val="11"/>
        <color theme="1"/>
        <rFont val="Cambria"/>
        <charset val="134"/>
      </rPr>
      <t>Mampu menjelaskan dan menggunakan bilangan komplek untuk pemecahan masalah</t>
    </r>
  </si>
  <si>
    <t>Ketepatan dalam menjelaskan dan merubah bilangan kompleks dalam bentuk Polar dan eksponensial serta mampu melakukan operasi aljabar dalam bilangan kompleks</t>
  </si>
  <si>
    <r>
      <rPr>
        <b/>
        <sz val="11"/>
        <color theme="1"/>
        <rFont val="Cambria"/>
        <charset val="134"/>
      </rPr>
      <t>Kriteria</t>
    </r>
    <r>
      <rPr>
        <sz val="11"/>
        <color theme="1"/>
        <rFont val="Cambria"/>
        <charset val="134"/>
      </rPr>
      <t xml:space="preserve"> :                                Pedoman Penskoran        </t>
    </r>
    <r>
      <rPr>
        <b/>
        <sz val="11"/>
        <color theme="1"/>
        <rFont val="Cambria"/>
        <charset val="134"/>
      </rPr>
      <t xml:space="preserve">Teknik  Tes: </t>
    </r>
    <r>
      <rPr>
        <sz val="11"/>
        <color theme="1"/>
        <rFont val="Cambria"/>
        <charset val="134"/>
      </rPr>
      <t xml:space="preserve">
Tugas </t>
    </r>
  </si>
  <si>
    <r>
      <rPr>
        <sz val="11"/>
        <color theme="1"/>
        <rFont val="Cambria"/>
        <charset val="134"/>
      </rPr>
      <t xml:space="preserve">Model </t>
    </r>
    <r>
      <rPr>
        <i/>
        <sz val="11"/>
        <color theme="1"/>
        <rFont val="Cambria"/>
        <charset val="134"/>
      </rPr>
      <t>Problem based learning</t>
    </r>
    <r>
      <rPr>
        <sz val="11"/>
        <color theme="1"/>
        <rFont val="Cambria"/>
        <charset val="134"/>
      </rPr>
      <t xml:space="preserve">
Metode diskusi                
- Mahasiswa diberi rangsangan contoh-contoh soal 
- mahasiswa diberi soal-soal/studi kasus untuk diselesaikan
- mahasiswa menyelesaikan soal yang diberikan sesuai dengan konsep/langkah-langkah yang sudah dijelaskan.
Penugasan:
1. Mengubah bilangan kompleks dalam bentuk polar dan eksponensial
2. Melakukan penjumlahan dan eperkalian serta konjugate dari Bilangan Kompleks
</t>
    </r>
    <r>
      <rPr>
        <b/>
        <sz val="11"/>
        <color theme="1"/>
        <rFont val="Cambria"/>
        <charset val="134"/>
      </rPr>
      <t>[ TB &amp; BM:(2x50")]</t>
    </r>
  </si>
  <si>
    <r>
      <rPr>
        <b/>
        <sz val="11"/>
        <color theme="1"/>
        <rFont val="Cambria"/>
        <charset val="134"/>
      </rPr>
      <t>LMS :</t>
    </r>
    <r>
      <rPr>
        <sz val="11"/>
        <color theme="1"/>
        <rFont val="Cambria"/>
        <charset val="134"/>
      </rPr>
      <t xml:space="preserve"> https://lms.unpak.ac.id; Zoom; Google Meet; Whatsapp;    </t>
    </r>
  </si>
  <si>
    <r>
      <rPr>
        <sz val="11"/>
        <color theme="1"/>
        <rFont val="Cambria"/>
        <charset val="134"/>
      </rPr>
      <t>Menggambarkan diagram Argand, pengoperasian bilangan komplek.
Pernyataan bilangan Kompleks bentuk Polar, Eksponensial serta operasi-operasi aljabar bilangan kompleks</t>
    </r>
    <r>
      <rPr>
        <b/>
        <sz val="11"/>
        <color theme="1"/>
        <rFont val="Cambria"/>
        <charset val="134"/>
      </rPr>
      <t xml:space="preserve"> [1]</t>
    </r>
  </si>
  <si>
    <r>
      <rPr>
        <b/>
        <sz val="11"/>
        <color theme="1"/>
        <rFont val="Cambria"/>
        <charset val="134"/>
      </rPr>
      <t xml:space="preserve">Sub-CPMK 5: 
</t>
    </r>
    <r>
      <rPr>
        <sz val="11"/>
        <color theme="1"/>
        <rFont val="Cambria"/>
        <charset val="134"/>
      </rPr>
      <t>Mampu memahami, menjelaskan pengertian  dan langkah-langkah pengaplikasian Binomium Newton</t>
    </r>
  </si>
  <si>
    <t>Ketepatan dalam menjelaskan konsep Binomial newton dan langkah-langkap pengaplikasian Binomial Newton</t>
  </si>
  <si>
    <r>
      <rPr>
        <b/>
        <sz val="11"/>
        <color theme="1"/>
        <rFont val="Cambria"/>
        <charset val="134"/>
      </rPr>
      <t>Kriteria</t>
    </r>
    <r>
      <rPr>
        <sz val="11"/>
        <color theme="1"/>
        <rFont val="Cambria"/>
        <charset val="134"/>
      </rPr>
      <t xml:space="preserve"> :                                Pedoman Penskoran     </t>
    </r>
    <r>
      <rPr>
        <b/>
        <sz val="11"/>
        <color theme="1"/>
        <rFont val="Cambria"/>
        <charset val="134"/>
      </rPr>
      <t xml:space="preserve">Teknik Tes : </t>
    </r>
    <r>
      <rPr>
        <sz val="11"/>
        <color theme="1"/>
        <rFont val="Cambria"/>
        <charset val="134"/>
      </rPr>
      <t xml:space="preserve">
Tugas </t>
    </r>
  </si>
  <si>
    <r>
      <rPr>
        <sz val="11"/>
        <color theme="1"/>
        <rFont val="Cambria"/>
        <charset val="134"/>
      </rPr>
      <t xml:space="preserve">'Model </t>
    </r>
    <r>
      <rPr>
        <i/>
        <sz val="11"/>
        <color theme="1"/>
        <rFont val="Cambria"/>
        <charset val="134"/>
      </rPr>
      <t>Problem based learning</t>
    </r>
    <r>
      <rPr>
        <sz val="11"/>
        <color theme="1"/>
        <rFont val="Cambria"/>
        <charset val="134"/>
      </rPr>
      <t xml:space="preserve">
Metode diskusi                
- Mahasiswa diberi rangsangan contoh-contoh soal 
- mahasiswa diberi soal-soal/studi kasus untuk diselesaikan
- mahasiswa menyelesaikan soal yang diberikan sesuai dengan konsep/langkah-langkah yang sudah dijelaskan. 
Penugasan:
1. Jabarkan bentuk dari Binomial yang ditentukan
2. Tentukan koefisien dari suku pada binomial yang ditentukan
</t>
    </r>
    <r>
      <rPr>
        <b/>
        <sz val="11"/>
        <color theme="1"/>
        <rFont val="Cambria"/>
        <charset val="134"/>
      </rPr>
      <t>[ TB &amp; BM:(2x50")]</t>
    </r>
  </si>
  <si>
    <r>
      <rPr>
        <sz val="11"/>
        <color theme="1"/>
        <rFont val="Cambria"/>
        <charset val="134"/>
      </rPr>
      <t>Menjabarkan Binomial Newton danKoefisien Binomial Newton</t>
    </r>
    <r>
      <rPr>
        <b/>
        <sz val="11"/>
        <color theme="1"/>
        <rFont val="Cambria"/>
        <charset val="134"/>
      </rPr>
      <t xml:space="preserve"> [1, 3]</t>
    </r>
  </si>
  <si>
    <r>
      <rPr>
        <b/>
        <sz val="11"/>
        <color theme="1"/>
        <rFont val="Cambria"/>
        <charset val="134"/>
      </rPr>
      <t xml:space="preserve">Sub-CPMK 6: 
</t>
    </r>
    <r>
      <rPr>
        <sz val="11"/>
        <color theme="1"/>
        <rFont val="Cambria"/>
        <charset val="134"/>
      </rPr>
      <t>Mampu memahami konsep persamaan garis, gradien, grafiks persamaan garis, dan persamaan garis normal</t>
    </r>
  </si>
  <si>
    <t>Ketepatan dalam menjelaskan persamaan Garis, gradien, grafiks persamaan garis, dan persamaan garis normal</t>
  </si>
  <si>
    <r>
      <rPr>
        <b/>
        <sz val="11"/>
        <color theme="1"/>
        <rFont val="Cambria"/>
        <charset val="134"/>
      </rPr>
      <t>Kriteria</t>
    </r>
    <r>
      <rPr>
        <sz val="11"/>
        <color theme="1"/>
        <rFont val="Cambria"/>
        <charset val="134"/>
      </rPr>
      <t xml:space="preserve"> :                                Pedoman Penskoran
</t>
    </r>
    <r>
      <rPr>
        <b/>
        <sz val="11"/>
        <color theme="1"/>
        <rFont val="Cambria"/>
        <charset val="134"/>
      </rPr>
      <t xml:space="preserve">Teknik Tes  : </t>
    </r>
    <r>
      <rPr>
        <sz val="11"/>
        <color theme="1"/>
        <rFont val="Cambria"/>
        <charset val="134"/>
      </rPr>
      <t xml:space="preserve">
Kuis</t>
    </r>
  </si>
  <si>
    <r>
      <rPr>
        <sz val="11"/>
        <color theme="1"/>
        <rFont val="Cambria"/>
        <charset val="134"/>
      </rPr>
      <t>Model</t>
    </r>
    <r>
      <rPr>
        <i/>
        <sz val="11"/>
        <color theme="1"/>
        <rFont val="Cambria"/>
        <charset val="134"/>
      </rPr>
      <t xml:space="preserve"> Problem based learning</t>
    </r>
    <r>
      <rPr>
        <sz val="11"/>
        <color theme="1"/>
        <rFont val="Cambria"/>
        <charset val="134"/>
      </rPr>
      <t xml:space="preserve">
Metode diskusi                
- Mahasiswa diberi rangsangan contoh-contoh soal 
- mahasiswa diberi soal-soal/studi kasus untuk diselesaikan
- mahasiswa menyelesaikan soal yang diberikan sesuai dengan konsep/langkah-langkah yang sudah dijelaskan                   
Penugasan:
Menjelaskan Pengertian, jenis-jenis gradien, persamaan garis dan persamaan garis normal
</t>
    </r>
    <r>
      <rPr>
        <b/>
        <sz val="11"/>
        <color theme="1"/>
        <rFont val="Cambria"/>
        <charset val="134"/>
      </rPr>
      <t>[ TB &amp; BM:(2x50")]</t>
    </r>
  </si>
  <si>
    <t>-Pengertian Persamaan Garis
- Gtadien
- Persamaan Garis Normal
- Grafik Persamaan Garis</t>
  </si>
  <si>
    <t>Ujian Tengah Semester</t>
  </si>
  <si>
    <r>
      <rPr>
        <b/>
        <sz val="11"/>
        <color theme="1"/>
        <rFont val="Cambria"/>
        <charset val="134"/>
      </rPr>
      <t xml:space="preserve">Sub-CPMK 7: 
</t>
    </r>
    <r>
      <rPr>
        <sz val="11"/>
        <color theme="1"/>
        <rFont val="Cambria"/>
        <charset val="134"/>
      </rPr>
      <t>Mampu memahami konsep Determinan matriks</t>
    </r>
  </si>
  <si>
    <t>Ketepatan langkah-langkah dalam mencari determinan, baik dengan metode sarrus maupun metote minor- kofaktor dan pengaplikasiannya</t>
  </si>
  <si>
    <r>
      <rPr>
        <b/>
        <sz val="11"/>
        <color theme="1"/>
        <rFont val="Cambria"/>
        <charset val="134"/>
      </rPr>
      <t>Kriteria</t>
    </r>
    <r>
      <rPr>
        <sz val="11"/>
        <color theme="1"/>
        <rFont val="Cambria"/>
        <charset val="134"/>
      </rPr>
      <t xml:space="preserve"> :    
Pedoman Penskoran                                   </t>
    </r>
    <r>
      <rPr>
        <b/>
        <sz val="11"/>
        <color theme="1"/>
        <rFont val="Cambria"/>
        <charset val="134"/>
      </rPr>
      <t xml:space="preserve">Teknik Tes  : </t>
    </r>
    <r>
      <rPr>
        <sz val="11"/>
        <color theme="1"/>
        <rFont val="Cambria"/>
        <charset val="134"/>
      </rPr>
      <t xml:space="preserve">
Tugas </t>
    </r>
  </si>
  <si>
    <r>
      <rPr>
        <sz val="11"/>
        <color theme="1"/>
        <rFont val="Cambria"/>
        <charset val="134"/>
      </rPr>
      <t xml:space="preserve">Model </t>
    </r>
    <r>
      <rPr>
        <i/>
        <sz val="11"/>
        <color theme="1"/>
        <rFont val="Cambria"/>
        <charset val="134"/>
      </rPr>
      <t>Problem based learning</t>
    </r>
    <r>
      <rPr>
        <sz val="11"/>
        <color theme="1"/>
        <rFont val="Cambria"/>
        <charset val="134"/>
      </rPr>
      <t xml:space="preserve">
Metode diskusi                
- Mahasiswa diberi rangsangan contoh-contoh soal 
- mahasiswa diberi soal-soal/studi kasus untuk diselesaikan
- mahasiswa menyelesaikan soal yang diberikan sesuai dengan konsep/langkah-langkah yang sudah dijelaskan                                   
Penugasan:
1. Carilah determinan menggunakan Metode Sarrus, dan minor-kofaktor
</t>
    </r>
    <r>
      <rPr>
        <b/>
        <sz val="11"/>
        <color theme="1"/>
        <rFont val="Cambria"/>
        <charset val="134"/>
      </rPr>
      <t>[ TB &amp; BM:(2x50")]</t>
    </r>
  </si>
  <si>
    <r>
      <rPr>
        <sz val="11"/>
        <color theme="1"/>
        <rFont val="Cambria"/>
        <charset val="134"/>
      </rPr>
      <t xml:space="preserve">-definisi determinan,
-menjelaskan sifat-sifat determinan,
-menentukan nilai kofaktor dan minor dari suatu entri pada matriks.
- Menyelesaikan determinan dengan Metode Sarrus dan Minor-Kofaktor </t>
    </r>
    <r>
      <rPr>
        <b/>
        <sz val="11"/>
        <color theme="1"/>
        <rFont val="Cambria"/>
        <charset val="134"/>
      </rPr>
      <t>[1,2,6</t>
    </r>
    <r>
      <rPr>
        <sz val="11"/>
        <color theme="1"/>
        <rFont val="Cambria"/>
        <charset val="134"/>
      </rPr>
      <t>]</t>
    </r>
  </si>
  <si>
    <r>
      <rPr>
        <b/>
        <sz val="11"/>
        <color theme="1"/>
        <rFont val="Cambria"/>
        <charset val="134"/>
      </rPr>
      <t xml:space="preserve">Sub-CPMK 8: 
</t>
    </r>
    <r>
      <rPr>
        <sz val="11"/>
        <color theme="1"/>
        <rFont val="Cambria"/>
        <charset val="134"/>
      </rPr>
      <t>Mampu memahami konsep limit dan jenis-jenis limit serta limit kontinuitas dan diskontinuitas</t>
    </r>
  </si>
  <si>
    <r>
      <rPr>
        <b/>
        <sz val="11"/>
        <color theme="1"/>
        <rFont val="Cambria"/>
        <charset val="134"/>
      </rPr>
      <t>Kriteria</t>
    </r>
    <r>
      <rPr>
        <sz val="11"/>
        <color theme="1"/>
        <rFont val="Cambria"/>
        <charset val="134"/>
      </rPr>
      <t xml:space="preserve"> :                                Pedoman Penskoran            </t>
    </r>
    <r>
      <rPr>
        <b/>
        <sz val="11"/>
        <color theme="1"/>
        <rFont val="Cambria"/>
        <charset val="134"/>
      </rPr>
      <t xml:space="preserve">Teknik Tes  : </t>
    </r>
    <r>
      <rPr>
        <sz val="11"/>
        <color theme="1"/>
        <rFont val="Cambria"/>
        <charset val="134"/>
      </rPr>
      <t xml:space="preserve">
Tugas </t>
    </r>
  </si>
  <si>
    <r>
      <rPr>
        <sz val="11"/>
        <color theme="1"/>
        <rFont val="Cambria"/>
        <charset val="134"/>
      </rPr>
      <t>Model</t>
    </r>
    <r>
      <rPr>
        <i/>
        <sz val="11"/>
        <color theme="1"/>
        <rFont val="Cambria"/>
        <charset val="134"/>
      </rPr>
      <t xml:space="preserve"> Problem based learning</t>
    </r>
    <r>
      <rPr>
        <sz val="11"/>
        <color theme="1"/>
        <rFont val="Cambria"/>
        <charset val="134"/>
      </rPr>
      <t xml:space="preserve">
Metode diskusi                
- Mahasiswa diberi rangsangan contoh-contoh soal 
- mahasiswa diberi soal-soal/studi kasus untuk diselesaikan
- mahasiswa menyelesaikan soal yang diberikan sesuai dengan konsep/langkah-langkah yang sudah dijelaskan                               
Penugasan:
1. Tentukan nilai limit fungsi dari soal yang diketahui
2. Buktikan apakah limit tersebut kontinuitas atau diskontinuitas
</t>
    </r>
    <r>
      <rPr>
        <b/>
        <sz val="11"/>
        <color theme="1"/>
        <rFont val="Cambria"/>
        <charset val="134"/>
      </rPr>
      <t>[ TB &amp; BM:(2x50")]</t>
    </r>
  </si>
  <si>
    <r>
      <rPr>
        <sz val="11"/>
        <color theme="1"/>
        <rFont val="Cambria"/>
        <charset val="134"/>
      </rPr>
      <t>- Pengertian limit
- Jenis-jenis Limit 
- Teorema Limit
- limit  kontinuitas dan diskontinuitas</t>
    </r>
    <r>
      <rPr>
        <b/>
        <sz val="11"/>
        <color theme="1"/>
        <rFont val="Cambria"/>
        <charset val="134"/>
      </rPr>
      <t xml:space="preserve"> [1,2,6]</t>
    </r>
  </si>
  <si>
    <t>11,12</t>
  </si>
  <si>
    <r>
      <rPr>
        <b/>
        <sz val="11"/>
        <color theme="1"/>
        <rFont val="Cambria"/>
        <charset val="134"/>
      </rPr>
      <t xml:space="preserve">Sub-CPMK 9: 
</t>
    </r>
    <r>
      <rPr>
        <sz val="11"/>
        <color theme="1"/>
        <rFont val="Cambria"/>
        <charset val="134"/>
      </rPr>
      <t xml:space="preserve">Mampu memahami konsep dari Diferensial dan pengoperasiannya </t>
    </r>
  </si>
  <si>
    <t>Ketepatan menjelasakan konsep diferensial dan langkah-langkah pengoperasian dari diferensial</t>
  </si>
  <si>
    <r>
      <rPr>
        <b/>
        <sz val="11"/>
        <color theme="1"/>
        <rFont val="Cambria"/>
        <charset val="134"/>
      </rPr>
      <t>Kriteria</t>
    </r>
    <r>
      <rPr>
        <sz val="11"/>
        <color theme="1"/>
        <rFont val="Cambria"/>
        <charset val="134"/>
      </rPr>
      <t xml:space="preserve"> :                                Pedoman Penskoran         </t>
    </r>
    <r>
      <rPr>
        <b/>
        <sz val="11"/>
        <color theme="1"/>
        <rFont val="Cambria"/>
        <charset val="134"/>
      </rPr>
      <t xml:space="preserve">Teknik Tes : </t>
    </r>
    <r>
      <rPr>
        <sz val="11"/>
        <color theme="1"/>
        <rFont val="Cambria"/>
        <charset val="134"/>
      </rPr>
      <t xml:space="preserve">
Tugas </t>
    </r>
  </si>
  <si>
    <r>
      <rPr>
        <sz val="11"/>
        <color theme="1"/>
        <rFont val="Cambria"/>
        <charset val="134"/>
      </rPr>
      <t>Model</t>
    </r>
    <r>
      <rPr>
        <i/>
        <sz val="11"/>
        <color theme="1"/>
        <rFont val="Cambria"/>
        <charset val="134"/>
      </rPr>
      <t xml:space="preserve"> Problem based learning</t>
    </r>
    <r>
      <rPr>
        <sz val="11"/>
        <color theme="1"/>
        <rFont val="Cambria"/>
        <charset val="134"/>
      </rPr>
      <t xml:space="preserve">
Metode diskusi                
- Mahasiswa diberi rangsangan contoh-contoh soal 
- mahasiswa diberi soal-soal/studi kasus untuk diselesaikan
- mahasiswa menyelesaikan soal yang diberikan sesuai dengan konsep/langkah-langkah yang sudah dijelaskan                        
Penugasan:
1. Tentukan diferensial dari soal yang diketahui
</t>
    </r>
    <r>
      <rPr>
        <b/>
        <sz val="11"/>
        <color theme="1"/>
        <rFont val="Cambria"/>
        <charset val="134"/>
      </rPr>
      <t>[ TB &amp; BM:(2x50")]</t>
    </r>
  </si>
  <si>
    <r>
      <rPr>
        <sz val="11"/>
        <color theme="1"/>
        <rFont val="Cambria"/>
        <charset val="134"/>
      </rPr>
      <t xml:space="preserve">- Diferensial  fungdi Aljabar
- Diferensial funsi trigonometri
-  diferensial Fungsi Eksponensial dan logaritma
- Diferensial Tingkat Tinggi
- Turunan fungsi implisit
- Turunan Parsial </t>
    </r>
    <r>
      <rPr>
        <b/>
        <sz val="11"/>
        <color theme="1"/>
        <rFont val="Cambria"/>
        <charset val="134"/>
      </rPr>
      <t>[1,2, 6]</t>
    </r>
  </si>
  <si>
    <t>13,14</t>
  </si>
  <si>
    <r>
      <rPr>
        <b/>
        <sz val="11"/>
        <color theme="1"/>
        <rFont val="Cambria"/>
        <charset val="134"/>
      </rPr>
      <t xml:space="preserve">Sub-CPMK 10: 
</t>
    </r>
    <r>
      <rPr>
        <sz val="11"/>
        <color theme="1"/>
        <rFont val="Cambria"/>
        <charset val="134"/>
      </rPr>
      <t>Mampu memahami konsep integral dan pengoperasiannya</t>
    </r>
  </si>
  <si>
    <t>Ketepatan dalam menjelaskan Konsep integral dan langkah-langkah dalam pengoperasiaon integral</t>
  </si>
  <si>
    <r>
      <rPr>
        <b/>
        <sz val="11"/>
        <color theme="1"/>
        <rFont val="Cambria"/>
        <charset val="134"/>
      </rPr>
      <t>Kriteria</t>
    </r>
    <r>
      <rPr>
        <sz val="11"/>
        <color theme="1"/>
        <rFont val="Cambria"/>
        <charset val="134"/>
      </rPr>
      <t xml:space="preserve"> :   
Pedoman Penskoran                                      </t>
    </r>
    <r>
      <rPr>
        <b/>
        <sz val="11"/>
        <color theme="1"/>
        <rFont val="Cambria"/>
        <charset val="134"/>
      </rPr>
      <t xml:space="preserve">Teknik Tes  : </t>
    </r>
    <r>
      <rPr>
        <sz val="11"/>
        <color theme="1"/>
        <rFont val="Cambria"/>
        <charset val="134"/>
      </rPr>
      <t xml:space="preserve">
Tugas </t>
    </r>
  </si>
  <si>
    <r>
      <rPr>
        <sz val="11"/>
        <color theme="1"/>
        <rFont val="Cambria"/>
        <charset val="134"/>
      </rPr>
      <t xml:space="preserve">Model </t>
    </r>
    <r>
      <rPr>
        <i/>
        <sz val="11"/>
        <color theme="1"/>
        <rFont val="Cambria"/>
        <charset val="134"/>
      </rPr>
      <t>Problem based learning</t>
    </r>
    <r>
      <rPr>
        <sz val="11"/>
        <color theme="1"/>
        <rFont val="Cambria"/>
        <charset val="134"/>
      </rPr>
      <t xml:space="preserve">
Metode diskusi                
- Mahasiswa diberi rangsangan contoh-contoh soal 
- mahasiswa diberi soal-soal/studi kasus untuk diselesaikan
- mahasiswa menyelesaikan soal yang diberikan sesuai dengan konsep/langkah-langkah yang sudah dijelaskan                                     
Penugasan:
1. Tentukan integral dari soal yang diketahui
</t>
    </r>
    <r>
      <rPr>
        <b/>
        <sz val="11"/>
        <color theme="1"/>
        <rFont val="Cambria"/>
        <charset val="134"/>
      </rPr>
      <t>[ TB &amp; BM:(2x50")]</t>
    </r>
    <r>
      <rPr>
        <sz val="11"/>
        <color theme="1"/>
        <rFont val="Cambria"/>
        <charset val="134"/>
      </rPr>
      <t xml:space="preserve">
</t>
    </r>
  </si>
  <si>
    <r>
      <rPr>
        <sz val="11"/>
        <color theme="1"/>
        <rFont val="Cambria"/>
        <charset val="134"/>
      </rPr>
      <t>- Integral tak Tentu
- Metode substitusi dalam integral
- Integral Parsial
- Integral Tertentu
- Aplikasi integral Tertentu</t>
    </r>
    <r>
      <rPr>
        <b/>
        <sz val="11"/>
        <color theme="1"/>
        <rFont val="Cambria"/>
        <charset val="134"/>
      </rPr>
      <t xml:space="preserve"> [1,2,5,6,7]</t>
    </r>
  </si>
  <si>
    <r>
      <rPr>
        <b/>
        <sz val="11"/>
        <color theme="1"/>
        <rFont val="Cambria"/>
        <charset val="134"/>
      </rPr>
      <t xml:space="preserve">Sub-CPMK 11: 
</t>
    </r>
    <r>
      <rPr>
        <sz val="11"/>
        <color theme="1"/>
        <rFont val="Cambria"/>
        <charset val="134"/>
      </rPr>
      <t xml:space="preserve">Mampu memahami konsep deret </t>
    </r>
  </si>
  <si>
    <t>Ketepatan dalam menjelaskan Konsep Deret Baik Deret Aritmetika, Geometri maupun deret Mclaurin</t>
  </si>
  <si>
    <r>
      <rPr>
        <b/>
        <sz val="11"/>
        <color theme="1"/>
        <rFont val="Cambria"/>
        <charset val="134"/>
      </rPr>
      <t>Kriteria</t>
    </r>
    <r>
      <rPr>
        <sz val="11"/>
        <color theme="1"/>
        <rFont val="Cambria"/>
        <charset val="134"/>
      </rPr>
      <t xml:space="preserve"> :                                Pedoman Penskoran         
</t>
    </r>
    <r>
      <rPr>
        <b/>
        <sz val="11"/>
        <color theme="1"/>
        <rFont val="Cambria"/>
        <charset val="134"/>
      </rPr>
      <t xml:space="preserve">Teknik  : </t>
    </r>
    <r>
      <rPr>
        <sz val="11"/>
        <color theme="1"/>
        <rFont val="Cambria"/>
        <charset val="134"/>
      </rPr>
      <t xml:space="preserve">
Kuis</t>
    </r>
  </si>
  <si>
    <r>
      <rPr>
        <sz val="11"/>
        <color theme="1"/>
        <rFont val="Cambria"/>
        <charset val="134"/>
      </rPr>
      <t xml:space="preserve">Model </t>
    </r>
    <r>
      <rPr>
        <i/>
        <sz val="11"/>
        <color theme="1"/>
        <rFont val="Cambria"/>
        <charset val="134"/>
      </rPr>
      <t>Problem based learning</t>
    </r>
    <r>
      <rPr>
        <sz val="11"/>
        <color theme="1"/>
        <rFont val="Cambria"/>
        <charset val="134"/>
      </rPr>
      <t xml:space="preserve">
Metode diskusi                
- Mahasiswa diberi rangsangan contoh-contoh soal 
- mahasiswa diberi soal-soal/studi kasus untuk diselesaikan
- mahasiswa menyelesaikan soal yang diberikan sesuai dengan konsep/langkah-langkah yang sudah dijelaskan                                   
Penugasan:
1. Tentukan deret Aritemetika dari soal yang ditentukan
2. Tentukan Deret Geometri dari soal yang ditentukan
Tentukan Deret Mac Laurin dari soal yang sudah ditentukan
</t>
    </r>
    <r>
      <rPr>
        <b/>
        <sz val="11"/>
        <color theme="1"/>
        <rFont val="Cambria"/>
        <charset val="134"/>
      </rPr>
      <t>[ TB &amp; BM:(2x50")]</t>
    </r>
  </si>
  <si>
    <r>
      <rPr>
        <sz val="11"/>
        <color theme="1"/>
        <rFont val="Cambria"/>
        <charset val="134"/>
      </rPr>
      <t xml:space="preserve">-Definisi Deret
- Deret Aritmetika
- Deret Geometri
- Deret Mac Laurin </t>
    </r>
    <r>
      <rPr>
        <b/>
        <sz val="11"/>
        <color theme="1"/>
        <rFont val="Cambria"/>
        <charset val="134"/>
      </rPr>
      <t>[1,3,4,5,]</t>
    </r>
  </si>
  <si>
    <t>Evaluasi Akhir Semester / Ujian Akhir Semester</t>
  </si>
  <si>
    <t>Sub-CPMK</t>
  </si>
  <si>
    <t>UTS</t>
  </si>
  <si>
    <t>UAS</t>
  </si>
  <si>
    <t>Praktikum</t>
  </si>
  <si>
    <t>Tugas</t>
  </si>
  <si>
    <t>Quiz</t>
  </si>
  <si>
    <t>Keaktifan</t>
  </si>
  <si>
    <t>Sikap</t>
  </si>
  <si>
    <t>Persentase Nilai</t>
  </si>
  <si>
    <t>Sub-CPMK1</t>
  </si>
  <si>
    <t>Sub-CPMK2</t>
  </si>
  <si>
    <t>Sub-CPMK3</t>
  </si>
  <si>
    <t>Sub-CPMK4</t>
  </si>
  <si>
    <t>Sub-CPMK5</t>
  </si>
  <si>
    <t>Sub-CPMK6</t>
  </si>
  <si>
    <t>Sub-CPMK7</t>
  </si>
  <si>
    <t>Sub-CPMK8</t>
  </si>
  <si>
    <t>Sub-CPMK9</t>
  </si>
  <si>
    <t>Sub-CPMK10</t>
  </si>
  <si>
    <t>Sub-CPMK11</t>
  </si>
  <si>
    <t>Persentase penilaian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</si>
</sst>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0.000"/>
    <numFmt numFmtId="177" formatCode="_ * #,##0_ ;_ * \-#,##0_ ;_ * &quot;-&quot;_ ;_ @_ "/>
    <numFmt numFmtId="178" formatCode="_ * #,##0.00_ ;_ * \-#,##0.00_ ;_ * &quot;-&quot;??_ ;_ @_ "/>
    <numFmt numFmtId="44" formatCode="_(&quot;$&quot;* #,##0.00_);_(&quot;$&quot;* \(#,##0.00\);_(&quot;$&quot;* &quot;-&quot;??_);_(@_)"/>
  </numFmts>
  <fonts count="35">
    <font>
      <sz val="11"/>
      <color theme="1"/>
      <name val="Calibri"/>
      <charset val="134"/>
      <scheme val="minor"/>
    </font>
    <font>
      <b/>
      <sz val="14"/>
      <color theme="1"/>
      <name val="Cambria"/>
      <charset val="134"/>
    </font>
    <font>
      <b/>
      <sz val="12"/>
      <color theme="1"/>
      <name val="Cambria"/>
      <charset val="134"/>
    </font>
    <font>
      <b/>
      <sz val="11"/>
      <color theme="1"/>
      <name val="Cambria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mbria"/>
      <charset val="134"/>
    </font>
    <font>
      <sz val="11"/>
      <color theme="1"/>
      <name val="Symbol"/>
      <charset val="2"/>
    </font>
    <font>
      <b/>
      <sz val="10"/>
      <color theme="1"/>
      <name val="Cambria"/>
      <charset val="134"/>
    </font>
    <font>
      <b/>
      <sz val="11"/>
      <color rgb="FF0070C0"/>
      <name val="Cambria"/>
      <charset val="134"/>
    </font>
    <font>
      <sz val="11"/>
      <color theme="1"/>
      <name val="Cambria"/>
      <charset val="134"/>
    </font>
    <font>
      <sz val="16"/>
      <color theme="1"/>
      <name val="Calibri"/>
      <charset val="134"/>
      <scheme val="minor"/>
    </font>
    <font>
      <b/>
      <sz val="10"/>
      <color rgb="FF000000"/>
      <name val="Tahoma"/>
      <charset val="134"/>
    </font>
    <font>
      <sz val="10"/>
      <color rgb="FF000000"/>
      <name val="Tahoma"/>
      <charset val="134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theme="1"/>
      <name val="Cambria"/>
      <charset val="134"/>
    </font>
    <font>
      <i/>
      <sz val="10"/>
      <color rgb="FF000000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9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3" fillId="19" borderId="1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25" borderId="20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24" borderId="19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24" borderId="20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</cellStyleXfs>
  <cellXfs count="210">
    <xf numFmtId="0" fontId="0" fillId="0" borderId="0" xfId="0"/>
    <xf numFmtId="0" fontId="0" fillId="0" borderId="0" xfId="0" applyFill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ill="1" applyBorder="1"/>
    <xf numFmtId="0" fontId="0" fillId="2" borderId="2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0" xfId="0" applyFill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10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3" xfId="0" applyFill="1" applyBorder="1"/>
    <xf numFmtId="0" fontId="0" fillId="3" borderId="2" xfId="0" applyFill="1" applyBorder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13" xfId="0" applyFill="1" applyBorder="1"/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0" fillId="3" borderId="11" xfId="0" applyFill="1" applyBorder="1"/>
    <xf numFmtId="0" fontId="7" fillId="3" borderId="8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49" fontId="5" fillId="0" borderId="10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3" borderId="9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3" xfId="0" applyFont="1" applyFill="1" applyBorder="1"/>
    <xf numFmtId="0" fontId="3" fillId="3" borderId="2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0" xfId="0" applyFont="1" applyFill="1"/>
    <xf numFmtId="0" fontId="3" fillId="3" borderId="13" xfId="0" applyFont="1" applyFill="1" applyBorder="1"/>
    <xf numFmtId="0" fontId="5" fillId="3" borderId="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11" xfId="0" applyFont="1" applyFill="1" applyBorder="1"/>
    <xf numFmtId="49" fontId="5" fillId="0" borderId="14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left" vertical="top" wrapText="1"/>
    </xf>
    <xf numFmtId="176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left" vertical="top" wrapText="1"/>
    </xf>
    <xf numFmtId="49" fontId="5" fillId="0" borderId="10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" fontId="5" fillId="0" borderId="10" xfId="0" applyNumberFormat="1" applyFont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/>
    <xf numFmtId="0" fontId="9" fillId="0" borderId="10" xfId="0" applyFont="1" applyBorder="1" applyAlignment="1">
      <alignment horizontal="center" vertical="center" wrapText="1" readingOrder="1"/>
    </xf>
    <xf numFmtId="0" fontId="0" fillId="0" borderId="10" xfId="0" applyBorder="1" applyAlignment="1">
      <alignment horizontal="center" vertical="center" wrapText="1" readingOrder="1"/>
    </xf>
    <xf numFmtId="176" fontId="0" fillId="0" borderId="10" xfId="0" applyNumberFormat="1" applyBorder="1" applyAlignment="1">
      <alignment horizontal="center" vertical="center" wrapText="1" readingOrder="1"/>
    </xf>
    <xf numFmtId="176" fontId="9" fillId="0" borderId="10" xfId="0" applyNumberFormat="1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4" borderId="10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vertical="top" wrapText="1"/>
    </xf>
    <xf numFmtId="0" fontId="12" fillId="5" borderId="10" xfId="0" applyFont="1" applyFill="1" applyBorder="1" applyAlignment="1">
      <alignment horizontal="justify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justify" vertical="top" wrapText="1"/>
    </xf>
    <xf numFmtId="0" fontId="5" fillId="3" borderId="10" xfId="0" applyFont="1" applyFill="1" applyBorder="1" applyAlignment="1" quotePrefix="1">
      <alignment horizontal="center"/>
    </xf>
    <xf numFmtId="0" fontId="5" fillId="3" borderId="7" xfId="0" applyFont="1" applyFill="1" applyBorder="1" applyAlignment="1" quotePrefix="1">
      <alignment horizontal="center"/>
    </xf>
    <xf numFmtId="0" fontId="3" fillId="0" borderId="14" xfId="0" applyFont="1" applyBorder="1" applyAlignment="1" quotePrefix="1">
      <alignment vertical="top" wrapText="1"/>
    </xf>
    <xf numFmtId="49" fontId="5" fillId="0" borderId="14" xfId="0" applyNumberFormat="1" applyFont="1" applyBorder="1" applyAlignment="1" quotePrefix="1">
      <alignment vertical="top" wrapText="1"/>
    </xf>
    <xf numFmtId="49" fontId="5" fillId="0" borderId="7" xfId="0" applyNumberFormat="1" applyFont="1" applyBorder="1" applyAlignment="1" quotePrefix="1">
      <alignment horizontal="left" vertical="top" wrapText="1"/>
    </xf>
    <xf numFmtId="0" fontId="5" fillId="0" borderId="10" xfId="0" applyFont="1" applyBorder="1" applyAlignment="1" quotePrefix="1">
      <alignment horizontal="left" vertical="top" wrapText="1"/>
    </xf>
    <xf numFmtId="49" fontId="5" fillId="0" borderId="12" xfId="0" applyNumberFormat="1" applyFont="1" applyBorder="1" applyAlignment="1" quotePrefix="1">
      <alignment horizontal="left" vertical="top" wrapText="1"/>
    </xf>
    <xf numFmtId="0" fontId="5" fillId="0" borderId="7" xfId="0" applyFont="1" applyBorder="1" applyAlignment="1" quotePrefix="1">
      <alignment horizontal="left" vertical="top" wrapText="1"/>
    </xf>
    <xf numFmtId="49" fontId="5" fillId="0" borderId="10" xfId="0" applyNumberFormat="1" applyFont="1" applyBorder="1" applyAlignment="1" quotePrefix="1">
      <alignment horizontal="left" vertical="top" wrapText="1"/>
    </xf>
    <xf numFmtId="0" fontId="5" fillId="0" borderId="10" xfId="0" applyFont="1" applyBorder="1" applyAlignment="1" quotePrefix="1">
      <alignment horizontal="left" vertical="center" wrapText="1"/>
    </xf>
    <xf numFmtId="0" fontId="5" fillId="0" borderId="7" xfId="0" applyFont="1" applyBorder="1" applyAlignment="1" quotePrefix="1">
      <alignment horizontal="left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161926</xdr:colOff>
      <xdr:row>0</xdr:row>
      <xdr:rowOff>152400</xdr:rowOff>
    </xdr:from>
    <xdr:to>
      <xdr:col>1</xdr:col>
      <xdr:colOff>128371</xdr:colOff>
      <xdr:row>5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2400"/>
          <a:ext cx="83947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C9" sqref="C9"/>
    </sheetView>
  </sheetViews>
  <sheetFormatPr defaultColWidth="9" defaultRowHeight="15" outlineLevelCol="2"/>
  <cols>
    <col min="3" max="3" width="70.1428571428571" customWidth="1"/>
  </cols>
  <sheetData>
    <row r="1" ht="21" spans="1:3">
      <c r="A1" s="202" t="s">
        <v>0</v>
      </c>
      <c r="B1" s="203"/>
      <c r="C1" s="203"/>
    </row>
    <row r="4" ht="25.5" spans="1:3">
      <c r="A4" s="204" t="s">
        <v>1</v>
      </c>
      <c r="B4" s="204" t="s">
        <v>2</v>
      </c>
      <c r="C4" s="204" t="s">
        <v>3</v>
      </c>
    </row>
    <row r="5" ht="25.5" spans="1:3">
      <c r="A5" s="205">
        <v>1</v>
      </c>
      <c r="B5" s="206" t="s">
        <v>4</v>
      </c>
      <c r="C5" s="207" t="s">
        <v>5</v>
      </c>
    </row>
    <row r="6" ht="51" spans="1:3">
      <c r="A6" s="205">
        <v>2</v>
      </c>
      <c r="B6" s="206" t="s">
        <v>6</v>
      </c>
      <c r="C6" s="207" t="s">
        <v>7</v>
      </c>
    </row>
    <row r="7" ht="38.25" spans="1:3">
      <c r="A7" s="205">
        <v>3</v>
      </c>
      <c r="B7" s="206" t="s">
        <v>8</v>
      </c>
      <c r="C7" s="207" t="s">
        <v>9</v>
      </c>
    </row>
    <row r="8" ht="38.25" spans="1:3">
      <c r="A8" s="205">
        <v>4</v>
      </c>
      <c r="B8" s="206" t="s">
        <v>10</v>
      </c>
      <c r="C8" s="207" t="s">
        <v>11</v>
      </c>
    </row>
    <row r="9" ht="38.25" spans="1:3">
      <c r="A9" s="205">
        <v>5</v>
      </c>
      <c r="B9" s="206" t="s">
        <v>12</v>
      </c>
      <c r="C9" s="207" t="s">
        <v>13</v>
      </c>
    </row>
    <row r="10" ht="38.25" spans="1:3">
      <c r="A10" s="205" t="s">
        <v>14</v>
      </c>
      <c r="B10" s="206" t="s">
        <v>15</v>
      </c>
      <c r="C10" s="207" t="s">
        <v>16</v>
      </c>
    </row>
    <row r="11" ht="38.25" spans="1:3">
      <c r="A11" s="208">
        <v>7</v>
      </c>
      <c r="B11" s="206" t="s">
        <v>17</v>
      </c>
      <c r="C11" s="209" t="s">
        <v>18</v>
      </c>
    </row>
    <row r="12" ht="25.5" spans="1:3">
      <c r="A12" s="208">
        <v>8</v>
      </c>
      <c r="B12" s="206" t="s">
        <v>19</v>
      </c>
      <c r="C12" s="209" t="s">
        <v>20</v>
      </c>
    </row>
    <row r="13" spans="1:3">
      <c r="A13" s="208"/>
      <c r="B13" s="206"/>
      <c r="C13" s="209" t="s">
        <v>21</v>
      </c>
    </row>
    <row r="14" ht="25.5" spans="1:3">
      <c r="A14" s="208">
        <v>9</v>
      </c>
      <c r="B14" s="206" t="s">
        <v>22</v>
      </c>
      <c r="C14" s="209" t="s">
        <v>23</v>
      </c>
    </row>
    <row r="15" ht="38.25" spans="1:3">
      <c r="A15" s="208">
        <v>10</v>
      </c>
      <c r="B15" s="206" t="s">
        <v>24</v>
      </c>
      <c r="C15" s="209" t="s">
        <v>25</v>
      </c>
    </row>
    <row r="16" ht="38.25" spans="1:3">
      <c r="A16" s="208">
        <v>11</v>
      </c>
      <c r="B16" s="206" t="s">
        <v>26</v>
      </c>
      <c r="C16" s="209" t="s">
        <v>27</v>
      </c>
    </row>
  </sheetData>
  <mergeCells count="3">
    <mergeCell ref="A1:C1"/>
    <mergeCell ref="A12:A13"/>
    <mergeCell ref="B12:B1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0"/>
  <sheetViews>
    <sheetView tabSelected="1" zoomScale="84" zoomScaleNormal="84" topLeftCell="A73" workbookViewId="0">
      <selection activeCell="A92" sqref="A92"/>
    </sheetView>
  </sheetViews>
  <sheetFormatPr defaultColWidth="9" defaultRowHeight="15"/>
  <cols>
    <col min="1" max="1" width="13.0952380952381" customWidth="1"/>
    <col min="3" max="3" width="19" customWidth="1"/>
    <col min="4" max="4" width="13.9428571428571" customWidth="1"/>
    <col min="5" max="5" width="10.7238095238095" customWidth="1"/>
    <col min="6" max="6" width="14.5428571428571" customWidth="1"/>
    <col min="7" max="8" width="20.5428571428571" customWidth="1"/>
    <col min="9" max="9" width="25" customWidth="1"/>
    <col min="10" max="10" width="22.1809523809524" customWidth="1"/>
    <col min="11" max="16" width="20.5428571428571" customWidth="1"/>
  </cols>
  <sheetData>
    <row r="1" ht="15.75" customHeight="1" spans="1:16">
      <c r="A1" s="4"/>
      <c r="B1" s="5"/>
      <c r="C1" s="6" t="s">
        <v>28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31"/>
    </row>
    <row r="2" ht="15.75" customHeight="1" spans="1:16">
      <c r="A2" s="8"/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32"/>
    </row>
    <row r="3" spans="1:16">
      <c r="A3" s="8"/>
      <c r="B3" s="9"/>
      <c r="C3" s="10" t="s">
        <v>29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3"/>
    </row>
    <row r="4" spans="1:16">
      <c r="A4" s="8"/>
      <c r="B4" s="9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3"/>
    </row>
    <row r="5" spans="1:16">
      <c r="A5" s="8"/>
      <c r="B5" s="9"/>
      <c r="C5" s="10" t="s">
        <v>30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3"/>
    </row>
    <row r="6" spans="1:16">
      <c r="A6" s="14"/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34"/>
    </row>
    <row r="7" ht="15.75" spans="1:16">
      <c r="A7" s="18" t="s">
        <v>31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35"/>
    </row>
    <row r="8" spans="1:16">
      <c r="A8" s="20" t="s">
        <v>32</v>
      </c>
      <c r="B8" s="21"/>
      <c r="C8" s="21"/>
      <c r="D8" s="22"/>
      <c r="E8" s="20" t="s">
        <v>33</v>
      </c>
      <c r="F8" s="22"/>
      <c r="G8" s="20" t="s">
        <v>34</v>
      </c>
      <c r="H8" s="22"/>
      <c r="I8" s="20" t="s">
        <v>35</v>
      </c>
      <c r="J8" s="22"/>
      <c r="K8" s="20" t="s">
        <v>36</v>
      </c>
      <c r="L8" s="22"/>
      <c r="M8" s="136" t="s">
        <v>37</v>
      </c>
      <c r="N8" s="21"/>
      <c r="O8" s="21"/>
      <c r="P8" s="22"/>
    </row>
    <row r="9" spans="1:16">
      <c r="A9" s="23" t="s">
        <v>38</v>
      </c>
      <c r="B9" s="24"/>
      <c r="C9" s="24"/>
      <c r="D9" s="25"/>
      <c r="E9" s="23" t="s">
        <v>39</v>
      </c>
      <c r="F9" s="25"/>
      <c r="G9" s="26" t="s">
        <v>40</v>
      </c>
      <c r="H9" s="26"/>
      <c r="I9" s="137" t="s">
        <v>41</v>
      </c>
      <c r="J9" s="137" t="s">
        <v>42</v>
      </c>
      <c r="K9" s="23" t="s">
        <v>43</v>
      </c>
      <c r="L9" s="25"/>
      <c r="M9" s="138" t="s">
        <v>44</v>
      </c>
      <c r="N9" s="139"/>
      <c r="O9" s="139"/>
      <c r="P9" s="140"/>
    </row>
    <row r="10" spans="1:16">
      <c r="A10" s="27"/>
      <c r="B10" s="28"/>
      <c r="C10" s="28"/>
      <c r="D10" s="29"/>
      <c r="E10" s="27"/>
      <c r="F10" s="29"/>
      <c r="G10" s="26"/>
      <c r="H10" s="26"/>
      <c r="I10" s="137">
        <v>3</v>
      </c>
      <c r="J10" s="137">
        <v>0</v>
      </c>
      <c r="K10" s="27"/>
      <c r="L10" s="29"/>
      <c r="M10" s="138"/>
      <c r="N10" s="139"/>
      <c r="O10" s="139"/>
      <c r="P10" s="140"/>
    </row>
    <row r="11" spans="1:16">
      <c r="A11" s="30" t="s">
        <v>45</v>
      </c>
      <c r="B11" s="30"/>
      <c r="C11" s="30"/>
      <c r="D11" s="30"/>
      <c r="E11" s="31" t="s">
        <v>46</v>
      </c>
      <c r="F11" s="31"/>
      <c r="G11" s="31" t="s">
        <v>47</v>
      </c>
      <c r="H11" s="31"/>
      <c r="I11" s="141" t="s">
        <v>48</v>
      </c>
      <c r="J11" s="142"/>
      <c r="K11" s="30" t="s">
        <v>49</v>
      </c>
      <c r="L11" s="30"/>
      <c r="M11" s="30"/>
      <c r="N11" s="30"/>
      <c r="O11" s="30"/>
      <c r="P11" s="30"/>
    </row>
    <row r="12" ht="75" customHeight="1" spans="1:16">
      <c r="A12" s="30"/>
      <c r="B12" s="30"/>
      <c r="C12" s="30"/>
      <c r="D12" s="30"/>
      <c r="E12" s="32" t="s">
        <v>50</v>
      </c>
      <c r="F12" s="32"/>
      <c r="G12" s="33" t="s">
        <v>51</v>
      </c>
      <c r="H12" s="34"/>
      <c r="I12" s="143" t="s">
        <v>52</v>
      </c>
      <c r="J12" s="144"/>
      <c r="K12" s="126" t="s">
        <v>53</v>
      </c>
      <c r="L12" s="126"/>
      <c r="M12" s="126"/>
      <c r="N12" s="126"/>
      <c r="O12" s="126"/>
      <c r="P12" s="126"/>
    </row>
    <row r="13" ht="14.5" customHeight="1" spans="1:16">
      <c r="A13" s="35"/>
      <c r="B13" s="36"/>
      <c r="C13" s="37"/>
      <c r="D13" s="38" t="s">
        <v>54</v>
      </c>
      <c r="E13" s="38"/>
      <c r="F13" s="38"/>
      <c r="G13" s="39"/>
      <c r="H13" s="39"/>
      <c r="I13" s="38"/>
      <c r="J13" s="38"/>
      <c r="K13" s="38"/>
      <c r="L13" s="38"/>
      <c r="M13" s="38"/>
      <c r="N13" s="38"/>
      <c r="O13" s="38"/>
      <c r="P13" s="38"/>
    </row>
    <row r="14" spans="1:16">
      <c r="A14" s="40" t="s">
        <v>55</v>
      </c>
      <c r="B14" s="41"/>
      <c r="C14" s="42"/>
      <c r="D14" s="43" t="s">
        <v>56</v>
      </c>
      <c r="E14" s="44"/>
      <c r="F14" s="45" t="s">
        <v>5</v>
      </c>
      <c r="G14" s="46"/>
      <c r="H14" s="46"/>
      <c r="I14" s="46"/>
      <c r="J14" s="46"/>
      <c r="K14" s="46"/>
      <c r="L14" s="46"/>
      <c r="M14" s="46"/>
      <c r="N14" s="46"/>
      <c r="O14" s="46"/>
      <c r="P14" s="145"/>
    </row>
    <row r="15" spans="1:16">
      <c r="A15" s="47"/>
      <c r="B15" s="48"/>
      <c r="C15" s="49"/>
      <c r="D15" s="50" t="s">
        <v>57</v>
      </c>
      <c r="E15" s="51"/>
      <c r="F15" s="52" t="s">
        <v>58</v>
      </c>
      <c r="G15" s="53"/>
      <c r="H15" s="53"/>
      <c r="I15" s="53"/>
      <c r="J15" s="53"/>
      <c r="K15" s="53"/>
      <c r="L15" s="53"/>
      <c r="M15" s="53"/>
      <c r="N15" s="53"/>
      <c r="O15" s="53"/>
      <c r="P15" s="146"/>
    </row>
    <row r="16" spans="1:16">
      <c r="A16" s="47"/>
      <c r="B16" s="48"/>
      <c r="C16" s="49"/>
      <c r="D16" s="54" t="s">
        <v>59</v>
      </c>
      <c r="E16" s="55"/>
      <c r="F16" s="56" t="s">
        <v>60</v>
      </c>
      <c r="G16" s="56"/>
      <c r="H16" s="56"/>
      <c r="I16" s="56"/>
      <c r="J16" s="56"/>
      <c r="K16" s="56"/>
      <c r="L16" s="56"/>
      <c r="M16" s="56"/>
      <c r="N16" s="56"/>
      <c r="O16" s="56"/>
      <c r="P16" s="56"/>
    </row>
    <row r="17" spans="1:16">
      <c r="A17" s="47"/>
      <c r="B17" s="48"/>
      <c r="C17" s="49"/>
      <c r="D17" s="54" t="s">
        <v>61</v>
      </c>
      <c r="E17" s="55"/>
      <c r="F17" s="56" t="s">
        <v>62</v>
      </c>
      <c r="G17" s="56"/>
      <c r="H17" s="56"/>
      <c r="I17" s="56"/>
      <c r="J17" s="56"/>
      <c r="K17" s="56"/>
      <c r="L17" s="56"/>
      <c r="M17" s="56"/>
      <c r="N17" s="56"/>
      <c r="O17" s="56"/>
      <c r="P17" s="56"/>
    </row>
    <row r="18" ht="14.15" customHeight="1" spans="1:16">
      <c r="A18" s="47"/>
      <c r="B18" s="48"/>
      <c r="C18" s="49"/>
      <c r="D18" s="57" t="s">
        <v>63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</row>
    <row r="19" ht="14.5" customHeight="1" spans="1:16">
      <c r="A19" s="47"/>
      <c r="B19" s="48"/>
      <c r="C19" s="49"/>
      <c r="D19" s="59" t="s">
        <v>64</v>
      </c>
      <c r="E19" s="60"/>
      <c r="F19" s="45" t="s">
        <v>65</v>
      </c>
      <c r="G19" s="46"/>
      <c r="H19" s="46"/>
      <c r="I19" s="46"/>
      <c r="J19" s="46"/>
      <c r="K19" s="46"/>
      <c r="L19" s="46"/>
      <c r="M19" s="46"/>
      <c r="N19" s="46"/>
      <c r="O19" s="46"/>
      <c r="P19" s="145"/>
    </row>
    <row r="20" spans="1:16">
      <c r="A20" s="47"/>
      <c r="B20" s="48"/>
      <c r="C20" s="49"/>
      <c r="D20" s="59" t="s">
        <v>66</v>
      </c>
      <c r="E20" s="60"/>
      <c r="F20" s="61" t="s">
        <v>67</v>
      </c>
      <c r="G20" s="62"/>
      <c r="H20" s="62"/>
      <c r="I20" s="62"/>
      <c r="J20" s="62"/>
      <c r="K20" s="62"/>
      <c r="L20" s="62"/>
      <c r="M20" s="62"/>
      <c r="N20" s="62"/>
      <c r="O20" s="62"/>
      <c r="P20" s="147"/>
    </row>
    <row r="21" ht="14.5" customHeight="1" spans="1:16">
      <c r="A21" s="47"/>
      <c r="B21" s="48"/>
      <c r="C21" s="49"/>
      <c r="D21" s="59" t="s">
        <v>68</v>
      </c>
      <c r="E21" s="60"/>
      <c r="F21" s="63" t="s">
        <v>69</v>
      </c>
      <c r="G21" s="64"/>
      <c r="H21" s="64"/>
      <c r="I21" s="64"/>
      <c r="J21" s="64"/>
      <c r="K21" s="64"/>
      <c r="L21" s="64"/>
      <c r="M21" s="64"/>
      <c r="N21" s="64"/>
      <c r="O21" s="64"/>
      <c r="P21" s="148"/>
    </row>
    <row r="22" ht="14.5" customHeight="1" spans="1:16">
      <c r="A22" s="47"/>
      <c r="B22" s="48"/>
      <c r="C22" s="49"/>
      <c r="D22" s="59" t="s">
        <v>70</v>
      </c>
      <c r="E22" s="60"/>
      <c r="F22" s="63" t="s">
        <v>71</v>
      </c>
      <c r="G22" s="64"/>
      <c r="H22" s="64"/>
      <c r="I22" s="64"/>
      <c r="J22" s="64"/>
      <c r="K22" s="64"/>
      <c r="L22" s="64"/>
      <c r="M22" s="64"/>
      <c r="N22" s="64"/>
      <c r="O22" s="64"/>
      <c r="P22" s="148"/>
    </row>
    <row r="23" ht="14.5" customHeight="1" spans="1:16">
      <c r="A23" s="47"/>
      <c r="B23" s="48"/>
      <c r="C23" s="49"/>
      <c r="D23" s="59" t="s">
        <v>72</v>
      </c>
      <c r="E23" s="60"/>
      <c r="F23" s="63" t="s">
        <v>73</v>
      </c>
      <c r="G23" s="64"/>
      <c r="H23" s="64"/>
      <c r="I23" s="64"/>
      <c r="J23" s="64"/>
      <c r="K23" s="64"/>
      <c r="L23" s="64"/>
      <c r="M23" s="64"/>
      <c r="N23" s="64"/>
      <c r="O23" s="64"/>
      <c r="P23" s="148"/>
    </row>
    <row r="24" ht="14.5" customHeight="1" spans="1:16">
      <c r="A24" s="47"/>
      <c r="B24" s="48"/>
      <c r="C24" s="49"/>
      <c r="D24" s="59" t="s">
        <v>74</v>
      </c>
      <c r="E24" s="60"/>
      <c r="F24" s="63" t="s">
        <v>75</v>
      </c>
      <c r="G24" s="64"/>
      <c r="H24" s="64"/>
      <c r="I24" s="64"/>
      <c r="J24" s="64"/>
      <c r="K24" s="64"/>
      <c r="L24" s="64"/>
      <c r="M24" s="64"/>
      <c r="N24" s="64"/>
      <c r="O24" s="64"/>
      <c r="P24" s="148"/>
    </row>
    <row r="25" ht="14.5" customHeight="1" spans="1:16">
      <c r="A25" s="47"/>
      <c r="B25" s="48"/>
      <c r="C25" s="49"/>
      <c r="D25" s="59" t="s">
        <v>76</v>
      </c>
      <c r="E25" s="60"/>
      <c r="F25" s="65" t="s">
        <v>77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</row>
    <row r="26" ht="14.5" customHeight="1" spans="1:16">
      <c r="A26" s="47"/>
      <c r="B26" s="48"/>
      <c r="C26" s="49"/>
      <c r="D26" s="59" t="s">
        <v>78</v>
      </c>
      <c r="E26" s="60"/>
      <c r="F26" s="63" t="s">
        <v>79</v>
      </c>
      <c r="G26" s="64"/>
      <c r="H26" s="64"/>
      <c r="I26" s="64"/>
      <c r="J26" s="64"/>
      <c r="K26" s="64"/>
      <c r="L26" s="64"/>
      <c r="M26" s="64"/>
      <c r="N26" s="64"/>
      <c r="O26" s="64"/>
      <c r="P26" s="148"/>
    </row>
    <row r="27" ht="14.5" customHeight="1" spans="1:16">
      <c r="A27" s="47"/>
      <c r="B27" s="48"/>
      <c r="C27" s="49"/>
      <c r="D27" s="59" t="s">
        <v>80</v>
      </c>
      <c r="E27" s="60"/>
      <c r="F27" s="63" t="s">
        <v>81</v>
      </c>
      <c r="G27" s="64"/>
      <c r="H27" s="64"/>
      <c r="I27" s="64"/>
      <c r="J27" s="64"/>
      <c r="K27" s="64"/>
      <c r="L27" s="64"/>
      <c r="M27" s="64"/>
      <c r="N27" s="64"/>
      <c r="O27" s="64"/>
      <c r="P27" s="148"/>
    </row>
    <row r="28" ht="14.5" customHeight="1" spans="1:16">
      <c r="A28" s="47"/>
      <c r="B28" s="48"/>
      <c r="C28" s="49"/>
      <c r="D28" s="59" t="s">
        <v>82</v>
      </c>
      <c r="E28" s="60"/>
      <c r="F28" s="63" t="s">
        <v>83</v>
      </c>
      <c r="G28" s="64"/>
      <c r="H28" s="64"/>
      <c r="I28" s="64"/>
      <c r="J28" s="64"/>
      <c r="K28" s="64"/>
      <c r="L28" s="64"/>
      <c r="M28" s="149"/>
      <c r="N28" s="149"/>
      <c r="O28" s="149"/>
      <c r="P28" s="150"/>
    </row>
    <row r="29" ht="14.5" customHeight="1" spans="1:16">
      <c r="A29" s="47"/>
      <c r="B29" s="48"/>
      <c r="C29" s="49"/>
      <c r="D29" s="59" t="s">
        <v>84</v>
      </c>
      <c r="E29" s="60"/>
      <c r="F29" s="61" t="s">
        <v>85</v>
      </c>
      <c r="G29" s="62"/>
      <c r="H29" s="62"/>
      <c r="I29" s="62"/>
      <c r="J29" s="62"/>
      <c r="K29" s="62"/>
      <c r="L29" s="62"/>
      <c r="M29" s="62"/>
      <c r="N29" s="62"/>
      <c r="O29" s="62"/>
      <c r="P29" s="147"/>
    </row>
    <row r="30" ht="14.5" customHeight="1" spans="1:16">
      <c r="A30" s="47"/>
      <c r="B30" s="48"/>
      <c r="C30" s="49"/>
      <c r="D30" s="67" t="s">
        <v>86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151"/>
    </row>
    <row r="31" spans="1:16">
      <c r="A31" s="47"/>
      <c r="B31" s="48"/>
      <c r="C31" s="49"/>
      <c r="D31" s="69" t="s">
        <v>87</v>
      </c>
      <c r="E31" s="70"/>
      <c r="F31" s="45" t="s">
        <v>88</v>
      </c>
      <c r="G31" s="46"/>
      <c r="H31" s="46"/>
      <c r="I31" s="46"/>
      <c r="J31" s="46"/>
      <c r="K31" s="46"/>
      <c r="L31" s="46"/>
      <c r="M31" s="46"/>
      <c r="N31" s="46"/>
      <c r="O31" s="46"/>
      <c r="P31" s="145"/>
    </row>
    <row r="32" ht="18" customHeight="1" spans="1:16">
      <c r="A32" s="47"/>
      <c r="B32" s="48"/>
      <c r="C32" s="49"/>
      <c r="D32" s="69" t="s">
        <v>89</v>
      </c>
      <c r="E32" s="70"/>
      <c r="F32" s="63" t="s">
        <v>90</v>
      </c>
      <c r="G32" s="64"/>
      <c r="H32" s="64"/>
      <c r="I32" s="64"/>
      <c r="J32" s="64"/>
      <c r="K32" s="64"/>
      <c r="L32" s="64"/>
      <c r="M32" s="64"/>
      <c r="N32" s="64"/>
      <c r="O32" s="64"/>
      <c r="P32" s="148"/>
    </row>
    <row r="33" ht="13.5" customHeight="1" spans="1:16">
      <c r="A33" s="47"/>
      <c r="B33" s="48"/>
      <c r="C33" s="49"/>
      <c r="D33" s="69" t="s">
        <v>91</v>
      </c>
      <c r="E33" s="70"/>
      <c r="F33" s="63" t="s">
        <v>92</v>
      </c>
      <c r="G33" s="64"/>
      <c r="H33" s="64"/>
      <c r="I33" s="64"/>
      <c r="J33" s="64"/>
      <c r="K33" s="64"/>
      <c r="L33" s="64"/>
      <c r="M33" s="64"/>
      <c r="N33" s="64"/>
      <c r="O33" s="64"/>
      <c r="P33" s="148"/>
    </row>
    <row r="34" ht="13.5" customHeight="1" spans="1:16">
      <c r="A34" s="47"/>
      <c r="B34" s="48"/>
      <c r="C34" s="49"/>
      <c r="D34" s="69" t="s">
        <v>93</v>
      </c>
      <c r="E34" s="70"/>
      <c r="F34" s="63" t="s">
        <v>94</v>
      </c>
      <c r="G34" s="64"/>
      <c r="H34" s="64"/>
      <c r="I34" s="64"/>
      <c r="J34" s="64"/>
      <c r="K34" s="64"/>
      <c r="L34" s="64"/>
      <c r="M34" s="64"/>
      <c r="N34" s="64"/>
      <c r="O34" s="64"/>
      <c r="P34" s="148"/>
    </row>
    <row r="35" ht="13.5" customHeight="1" spans="1:16">
      <c r="A35" s="47"/>
      <c r="B35" s="48"/>
      <c r="C35" s="49"/>
      <c r="D35" s="69" t="s">
        <v>95</v>
      </c>
      <c r="E35" s="70"/>
      <c r="F35" s="63" t="s">
        <v>96</v>
      </c>
      <c r="G35" s="64"/>
      <c r="H35" s="64"/>
      <c r="I35" s="64"/>
      <c r="J35" s="64"/>
      <c r="K35" s="64"/>
      <c r="L35" s="64"/>
      <c r="M35" s="64"/>
      <c r="N35" s="64"/>
      <c r="O35" s="64"/>
      <c r="P35" s="148"/>
    </row>
    <row r="36" ht="13.5" customHeight="1" spans="1:16">
      <c r="A36" s="47"/>
      <c r="B36" s="48"/>
      <c r="C36" s="49"/>
      <c r="D36" s="69" t="s">
        <v>97</v>
      </c>
      <c r="E36" s="70"/>
      <c r="F36" s="63" t="s">
        <v>98</v>
      </c>
      <c r="G36" s="64"/>
      <c r="H36" s="64"/>
      <c r="I36" s="64"/>
      <c r="J36" s="64"/>
      <c r="K36" s="64"/>
      <c r="L36" s="64"/>
      <c r="M36" s="64"/>
      <c r="N36" s="64"/>
      <c r="O36" s="64"/>
      <c r="P36" s="148"/>
    </row>
    <row r="37" ht="13.5" customHeight="1" spans="1:16">
      <c r="A37" s="47"/>
      <c r="B37" s="48"/>
      <c r="C37" s="49"/>
      <c r="D37" s="69" t="s">
        <v>99</v>
      </c>
      <c r="E37" s="70"/>
      <c r="F37" s="65" t="s">
        <v>100</v>
      </c>
      <c r="G37" s="66"/>
      <c r="H37" s="66"/>
      <c r="I37" s="66"/>
      <c r="J37" s="66"/>
      <c r="K37" s="66"/>
      <c r="L37" s="66"/>
      <c r="M37" s="66"/>
      <c r="N37" s="66"/>
      <c r="O37" s="66"/>
      <c r="P37" s="152"/>
    </row>
    <row r="38" ht="13.5" customHeight="1" spans="1:16">
      <c r="A38" s="47"/>
      <c r="B38" s="48"/>
      <c r="C38" s="49"/>
      <c r="D38" s="69" t="s">
        <v>101</v>
      </c>
      <c r="E38" s="70"/>
      <c r="F38" s="63" t="s">
        <v>102</v>
      </c>
      <c r="G38" s="64"/>
      <c r="H38" s="64"/>
      <c r="I38" s="64"/>
      <c r="J38" s="64"/>
      <c r="K38" s="64"/>
      <c r="L38" s="64"/>
      <c r="M38" s="64"/>
      <c r="N38" s="64"/>
      <c r="O38" s="64"/>
      <c r="P38" s="148"/>
    </row>
    <row r="39" ht="13.5" customHeight="1" spans="1:16">
      <c r="A39" s="47"/>
      <c r="B39" s="48"/>
      <c r="C39" s="49"/>
      <c r="D39" s="69" t="s">
        <v>103</v>
      </c>
      <c r="E39" s="70"/>
      <c r="F39" s="63" t="s">
        <v>104</v>
      </c>
      <c r="G39" s="64"/>
      <c r="H39" s="64"/>
      <c r="I39" s="64"/>
      <c r="J39" s="64"/>
      <c r="K39" s="64"/>
      <c r="L39" s="64"/>
      <c r="M39" s="64"/>
      <c r="N39" s="64"/>
      <c r="O39" s="64"/>
      <c r="P39" s="148"/>
    </row>
    <row r="40" ht="13.5" customHeight="1" spans="1:16">
      <c r="A40" s="47"/>
      <c r="B40" s="48"/>
      <c r="C40" s="49"/>
      <c r="D40" s="69" t="s">
        <v>105</v>
      </c>
      <c r="E40" s="70"/>
      <c r="F40" s="63" t="s">
        <v>106</v>
      </c>
      <c r="G40" s="64"/>
      <c r="H40" s="64"/>
      <c r="I40" s="64"/>
      <c r="J40" s="64"/>
      <c r="K40" s="64"/>
      <c r="L40" s="64"/>
      <c r="M40" s="64"/>
      <c r="N40" s="64"/>
      <c r="O40" s="64"/>
      <c r="P40" s="148"/>
    </row>
    <row r="41" ht="13.5" customHeight="1" spans="1:16">
      <c r="A41" s="47"/>
      <c r="B41" s="48"/>
      <c r="C41" s="49"/>
      <c r="D41" s="69" t="s">
        <v>107</v>
      </c>
      <c r="E41" s="70"/>
      <c r="F41" s="63" t="s">
        <v>108</v>
      </c>
      <c r="G41" s="64"/>
      <c r="H41" s="64"/>
      <c r="I41" s="64"/>
      <c r="J41" s="64"/>
      <c r="K41" s="64"/>
      <c r="L41" s="64"/>
      <c r="M41" s="64"/>
      <c r="N41" s="64"/>
      <c r="O41" s="64"/>
      <c r="P41" s="148"/>
    </row>
    <row r="42" ht="11.5" customHeight="1" spans="1:16">
      <c r="A42" s="47"/>
      <c r="B42" s="48"/>
      <c r="C42" s="49"/>
      <c r="D42" s="71" t="s">
        <v>109</v>
      </c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153"/>
    </row>
    <row r="43" spans="1:16">
      <c r="A43" s="47"/>
      <c r="B43" s="48"/>
      <c r="C43" s="49"/>
      <c r="D43" s="73"/>
      <c r="E43" s="74"/>
      <c r="F43" s="75" t="s">
        <v>87</v>
      </c>
      <c r="G43" s="75" t="s">
        <v>89</v>
      </c>
      <c r="H43" s="75" t="s">
        <v>91</v>
      </c>
      <c r="I43" s="75" t="s">
        <v>93</v>
      </c>
      <c r="J43" s="75" t="s">
        <v>95</v>
      </c>
      <c r="K43" s="75" t="s">
        <v>97</v>
      </c>
      <c r="L43" s="75" t="s">
        <v>99</v>
      </c>
      <c r="M43" s="75" t="s">
        <v>101</v>
      </c>
      <c r="N43" s="75" t="s">
        <v>103</v>
      </c>
      <c r="O43" s="75" t="s">
        <v>105</v>
      </c>
      <c r="P43" s="75" t="s">
        <v>107</v>
      </c>
    </row>
    <row r="44" spans="1:16">
      <c r="A44" s="47"/>
      <c r="B44" s="48"/>
      <c r="C44" s="49"/>
      <c r="D44" s="69" t="s">
        <v>110</v>
      </c>
      <c r="E44" s="70"/>
      <c r="F44" s="76" t="s">
        <v>111</v>
      </c>
      <c r="G44" s="76" t="s">
        <v>111</v>
      </c>
      <c r="H44" s="76" t="s">
        <v>111</v>
      </c>
      <c r="I44" s="76" t="s">
        <v>111</v>
      </c>
      <c r="J44" s="76" t="s">
        <v>111</v>
      </c>
      <c r="K44" s="76" t="s">
        <v>111</v>
      </c>
      <c r="L44" s="76" t="s">
        <v>111</v>
      </c>
      <c r="M44" s="76" t="s">
        <v>111</v>
      </c>
      <c r="N44" s="76" t="s">
        <v>111</v>
      </c>
      <c r="O44" s="76" t="s">
        <v>111</v>
      </c>
      <c r="P44" s="76" t="s">
        <v>111</v>
      </c>
    </row>
    <row r="45" spans="1:16">
      <c r="A45" s="47"/>
      <c r="B45" s="48"/>
      <c r="C45" s="49"/>
      <c r="D45" s="69" t="s">
        <v>112</v>
      </c>
      <c r="E45" s="70"/>
      <c r="F45" s="76" t="s">
        <v>111</v>
      </c>
      <c r="G45" s="76" t="s">
        <v>111</v>
      </c>
      <c r="H45" s="76" t="s">
        <v>111</v>
      </c>
      <c r="I45" s="76" t="s">
        <v>111</v>
      </c>
      <c r="J45" s="76" t="s">
        <v>111</v>
      </c>
      <c r="K45" s="76" t="s">
        <v>111</v>
      </c>
      <c r="L45" s="76" t="s">
        <v>111</v>
      </c>
      <c r="M45" s="76" t="s">
        <v>111</v>
      </c>
      <c r="N45" s="76" t="s">
        <v>111</v>
      </c>
      <c r="O45" s="76" t="s">
        <v>111</v>
      </c>
      <c r="P45" s="76" t="s">
        <v>111</v>
      </c>
    </row>
    <row r="46" spans="1:16">
      <c r="A46" s="47"/>
      <c r="B46" s="48"/>
      <c r="C46" s="49"/>
      <c r="D46" s="69" t="s">
        <v>113</v>
      </c>
      <c r="E46" s="70"/>
      <c r="F46" s="76" t="s">
        <v>111</v>
      </c>
      <c r="G46" s="76" t="s">
        <v>111</v>
      </c>
      <c r="H46" s="76" t="s">
        <v>111</v>
      </c>
      <c r="I46" s="76" t="s">
        <v>111</v>
      </c>
      <c r="J46" s="76" t="s">
        <v>111</v>
      </c>
      <c r="K46" s="76" t="s">
        <v>111</v>
      </c>
      <c r="L46" s="76" t="s">
        <v>111</v>
      </c>
      <c r="M46" s="76" t="s">
        <v>111</v>
      </c>
      <c r="N46" s="76" t="s">
        <v>111</v>
      </c>
      <c r="O46" s="76" t="s">
        <v>111</v>
      </c>
      <c r="P46" s="76" t="s">
        <v>111</v>
      </c>
    </row>
    <row r="47" spans="1:16">
      <c r="A47" s="47"/>
      <c r="B47" s="48"/>
      <c r="C47" s="49"/>
      <c r="D47" s="69" t="s">
        <v>114</v>
      </c>
      <c r="E47" s="70"/>
      <c r="F47" s="76"/>
      <c r="G47" s="76"/>
      <c r="H47" s="76"/>
      <c r="I47" s="76"/>
      <c r="J47" s="76"/>
      <c r="K47" s="76"/>
      <c r="L47" s="76" t="s">
        <v>111</v>
      </c>
      <c r="M47" s="76"/>
      <c r="N47" s="76"/>
      <c r="O47" s="76" t="s">
        <v>111</v>
      </c>
      <c r="P47" s="76"/>
    </row>
    <row r="48" spans="1:3">
      <c r="A48" s="47"/>
      <c r="B48" s="48"/>
      <c r="C48" s="49"/>
    </row>
    <row r="49" ht="31" customHeight="1" spans="1:16">
      <c r="A49" s="77" t="s">
        <v>115</v>
      </c>
      <c r="B49" s="78"/>
      <c r="C49" s="79"/>
      <c r="D49" s="61" t="s">
        <v>116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147"/>
    </row>
    <row r="50" ht="150.5" customHeight="1" spans="1:16">
      <c r="A50" s="40" t="s">
        <v>117</v>
      </c>
      <c r="B50" s="41"/>
      <c r="C50" s="42"/>
      <c r="D50" s="56" t="s">
        <v>118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</row>
    <row r="51" ht="138.5" customHeight="1" spans="1:16">
      <c r="A51" s="81" t="s">
        <v>119</v>
      </c>
      <c r="B51" s="82"/>
      <c r="C51" s="83"/>
      <c r="D51" s="84" t="s">
        <v>120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</row>
    <row r="52" ht="72" customHeight="1" spans="1:16">
      <c r="A52" s="86" t="s">
        <v>121</v>
      </c>
      <c r="B52" s="87"/>
      <c r="C52" s="88"/>
      <c r="D52" s="63" t="s">
        <v>51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148"/>
    </row>
    <row r="53" customHeight="1" spans="1:16">
      <c r="A53" s="20" t="s">
        <v>122</v>
      </c>
      <c r="B53" s="21"/>
      <c r="C53" s="89"/>
      <c r="D53" s="90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</row>
    <row r="54" ht="24" customHeight="1" spans="1:16">
      <c r="A54" s="92" t="s">
        <v>123</v>
      </c>
      <c r="B54" s="93"/>
      <c r="C54" s="94"/>
      <c r="D54" s="95"/>
      <c r="E54" s="95"/>
      <c r="F54" s="96"/>
      <c r="G54" s="97" t="s">
        <v>124</v>
      </c>
      <c r="H54" s="93"/>
      <c r="I54" s="92" t="s">
        <v>125</v>
      </c>
      <c r="J54" s="93"/>
      <c r="K54" s="154"/>
      <c r="L54" s="155"/>
      <c r="M54" s="156"/>
      <c r="N54" s="157"/>
      <c r="O54" s="157"/>
      <c r="P54" s="158"/>
    </row>
    <row r="55" spans="1:16">
      <c r="A55" s="98"/>
      <c r="B55" s="99"/>
      <c r="C55" s="98" t="s">
        <v>126</v>
      </c>
      <c r="D55" s="100"/>
      <c r="E55" s="100"/>
      <c r="F55" s="99"/>
      <c r="G55" s="100"/>
      <c r="H55" s="99"/>
      <c r="I55" s="98" t="s">
        <v>127</v>
      </c>
      <c r="J55" s="99"/>
      <c r="K55" s="159"/>
      <c r="L55" s="160"/>
      <c r="M55" s="161" t="s">
        <v>128</v>
      </c>
      <c r="N55" s="162"/>
      <c r="O55" s="162"/>
      <c r="P55" s="163"/>
    </row>
    <row r="56" spans="1:16">
      <c r="A56" s="98"/>
      <c r="B56" s="99"/>
      <c r="C56" s="98" t="s">
        <v>129</v>
      </c>
      <c r="D56" s="100"/>
      <c r="E56" s="100"/>
      <c r="F56" s="99"/>
      <c r="G56" s="100"/>
      <c r="H56" s="99"/>
      <c r="I56" s="98" t="s">
        <v>130</v>
      </c>
      <c r="J56" s="99"/>
      <c r="K56" s="161" t="s">
        <v>131</v>
      </c>
      <c r="L56" s="163"/>
      <c r="M56" s="161" t="s">
        <v>132</v>
      </c>
      <c r="N56" s="162"/>
      <c r="O56" s="162"/>
      <c r="P56" s="163"/>
    </row>
    <row r="57" spans="1:16">
      <c r="A57" s="98"/>
      <c r="B57" s="99"/>
      <c r="C57" s="98" t="s">
        <v>133</v>
      </c>
      <c r="D57" s="100"/>
      <c r="E57" s="100"/>
      <c r="F57" s="99"/>
      <c r="G57" s="100"/>
      <c r="H57" s="99"/>
      <c r="I57" s="164" t="s">
        <v>134</v>
      </c>
      <c r="J57" s="165"/>
      <c r="K57" s="166" t="s">
        <v>135</v>
      </c>
      <c r="L57" s="167"/>
      <c r="M57" s="168"/>
      <c r="N57" s="169"/>
      <c r="O57" s="169"/>
      <c r="P57" s="170"/>
    </row>
    <row r="58" spans="1:16">
      <c r="A58" s="98"/>
      <c r="B58" s="99"/>
      <c r="C58" s="101"/>
      <c r="D58" s="102"/>
      <c r="E58" s="102"/>
      <c r="F58" s="103"/>
      <c r="G58" s="104"/>
      <c r="H58" s="105"/>
      <c r="I58" s="106"/>
      <c r="J58" s="105"/>
      <c r="K58" s="159"/>
      <c r="L58" s="160"/>
      <c r="M58" s="168"/>
      <c r="N58" s="169"/>
      <c r="O58" s="169"/>
      <c r="P58" s="170"/>
    </row>
    <row r="59" spans="1:16">
      <c r="A59" s="106"/>
      <c r="B59" s="105"/>
      <c r="C59" s="107"/>
      <c r="D59" s="108"/>
      <c r="E59" s="108"/>
      <c r="F59" s="109"/>
      <c r="G59" s="110" t="s">
        <v>136</v>
      </c>
      <c r="H59" s="111" t="s">
        <v>137</v>
      </c>
      <c r="I59" s="111" t="s">
        <v>138</v>
      </c>
      <c r="J59" s="111" t="s">
        <v>139</v>
      </c>
      <c r="K59" s="171"/>
      <c r="L59" s="172"/>
      <c r="M59" s="173"/>
      <c r="N59" s="174"/>
      <c r="O59" s="174"/>
      <c r="P59" s="175"/>
    </row>
    <row r="60" spans="1:16">
      <c r="A60" s="210" t="s">
        <v>140</v>
      </c>
      <c r="B60" s="112"/>
      <c r="C60" s="211" t="s">
        <v>141</v>
      </c>
      <c r="D60" s="114"/>
      <c r="E60" s="114"/>
      <c r="F60" s="115"/>
      <c r="G60" s="210" t="s">
        <v>142</v>
      </c>
      <c r="H60" s="210" t="s">
        <v>143</v>
      </c>
      <c r="I60" s="210" t="s">
        <v>144</v>
      </c>
      <c r="J60" s="210" t="s">
        <v>145</v>
      </c>
      <c r="K60" s="210" t="s">
        <v>146</v>
      </c>
      <c r="L60" s="112"/>
      <c r="M60" s="210" t="s">
        <v>147</v>
      </c>
      <c r="N60" s="112"/>
      <c r="O60" s="112"/>
      <c r="P60" s="112"/>
    </row>
    <row r="61" ht="313.5" customHeight="1" spans="1:16">
      <c r="A61" s="116" t="s">
        <v>148</v>
      </c>
      <c r="B61" s="117"/>
      <c r="C61" s="118" t="s">
        <v>149</v>
      </c>
      <c r="D61" s="119"/>
      <c r="E61" s="119"/>
      <c r="F61" s="120"/>
      <c r="G61" s="121" t="s">
        <v>150</v>
      </c>
      <c r="H61" s="212" t="s">
        <v>151</v>
      </c>
      <c r="I61" s="213" t="s">
        <v>152</v>
      </c>
      <c r="J61" s="213" t="s">
        <v>153</v>
      </c>
      <c r="K61" s="214" t="s">
        <v>154</v>
      </c>
      <c r="L61" s="178"/>
      <c r="M61" s="179">
        <f>I78</f>
        <v>5.63636363636364</v>
      </c>
      <c r="N61" s="180"/>
      <c r="O61" s="180"/>
      <c r="P61" s="74"/>
    </row>
    <row r="62" ht="297" customHeight="1" spans="1:16">
      <c r="A62" s="123" t="s">
        <v>155</v>
      </c>
      <c r="B62" s="123"/>
      <c r="C62" s="54" t="s">
        <v>156</v>
      </c>
      <c r="D62" s="124"/>
      <c r="E62" s="124"/>
      <c r="F62" s="55"/>
      <c r="G62" s="125" t="s">
        <v>157</v>
      </c>
      <c r="H62" s="215" t="s">
        <v>158</v>
      </c>
      <c r="I62" s="216" t="s">
        <v>159</v>
      </c>
      <c r="J62" s="216" t="s">
        <v>160</v>
      </c>
      <c r="K62" s="217" t="s">
        <v>161</v>
      </c>
      <c r="L62" s="55"/>
      <c r="M62" s="179">
        <f>I79</f>
        <v>6.63636363636364</v>
      </c>
      <c r="N62" s="180"/>
      <c r="O62" s="180"/>
      <c r="P62" s="74"/>
    </row>
    <row r="63" ht="252.5" customHeight="1" spans="1:16">
      <c r="A63" s="123" t="s">
        <v>162</v>
      </c>
      <c r="B63" s="123"/>
      <c r="C63" s="54" t="s">
        <v>163</v>
      </c>
      <c r="D63" s="124"/>
      <c r="E63" s="124"/>
      <c r="F63" s="55"/>
      <c r="G63" s="125" t="s">
        <v>164</v>
      </c>
      <c r="H63" s="215" t="s">
        <v>165</v>
      </c>
      <c r="I63" s="218" t="s">
        <v>166</v>
      </c>
      <c r="J63" s="218" t="s">
        <v>167</v>
      </c>
      <c r="K63" s="183" t="s">
        <v>168</v>
      </c>
      <c r="L63" s="184"/>
      <c r="M63" s="179">
        <f>I80</f>
        <v>9.96969696969697</v>
      </c>
      <c r="N63" s="180"/>
      <c r="O63" s="180"/>
      <c r="P63" s="74"/>
    </row>
    <row r="64" ht="318" customHeight="1" spans="1:16">
      <c r="A64" s="126">
        <v>5</v>
      </c>
      <c r="B64" s="126"/>
      <c r="C64" s="127" t="s">
        <v>169</v>
      </c>
      <c r="D64" s="128"/>
      <c r="E64" s="128"/>
      <c r="F64" s="129"/>
      <c r="G64" s="130" t="s">
        <v>170</v>
      </c>
      <c r="H64" s="219" t="s">
        <v>171</v>
      </c>
      <c r="I64" s="215" t="s">
        <v>172</v>
      </c>
      <c r="J64" s="219" t="s">
        <v>173</v>
      </c>
      <c r="K64" s="185" t="s">
        <v>174</v>
      </c>
      <c r="L64" s="186"/>
      <c r="M64" s="179">
        <f>I81</f>
        <v>10.1363636363636</v>
      </c>
      <c r="N64" s="180"/>
      <c r="O64" s="180"/>
      <c r="P64" s="74"/>
    </row>
    <row r="65" ht="299.25" spans="1:16">
      <c r="A65" s="126">
        <v>6</v>
      </c>
      <c r="B65" s="126"/>
      <c r="C65" s="127" t="s">
        <v>175</v>
      </c>
      <c r="D65" s="128"/>
      <c r="E65" s="128"/>
      <c r="F65" s="129"/>
      <c r="G65" s="130" t="s">
        <v>176</v>
      </c>
      <c r="H65" s="219" t="s">
        <v>177</v>
      </c>
      <c r="I65" s="215" t="s">
        <v>178</v>
      </c>
      <c r="J65" s="219" t="s">
        <v>173</v>
      </c>
      <c r="K65" s="52" t="s">
        <v>179</v>
      </c>
      <c r="L65" s="146"/>
      <c r="M65" s="179">
        <f>I82</f>
        <v>7.63636363636364</v>
      </c>
      <c r="N65" s="180"/>
      <c r="O65" s="180"/>
      <c r="P65" s="74"/>
    </row>
    <row r="66" ht="301" customHeight="1" spans="1:16">
      <c r="A66" s="126">
        <v>7</v>
      </c>
      <c r="B66" s="126"/>
      <c r="C66" s="127" t="s">
        <v>180</v>
      </c>
      <c r="D66" s="128"/>
      <c r="E66" s="128"/>
      <c r="F66" s="129"/>
      <c r="G66" s="130" t="s">
        <v>181</v>
      </c>
      <c r="H66" s="219" t="s">
        <v>182</v>
      </c>
      <c r="I66" s="215" t="s">
        <v>183</v>
      </c>
      <c r="J66" s="219" t="s">
        <v>173</v>
      </c>
      <c r="K66" s="220" t="s">
        <v>184</v>
      </c>
      <c r="L66" s="146"/>
      <c r="M66" s="179">
        <f>I83</f>
        <v>7.63636363636364</v>
      </c>
      <c r="N66" s="180"/>
      <c r="O66" s="180"/>
      <c r="P66" s="74"/>
    </row>
    <row r="67" spans="1:16">
      <c r="A67" s="73">
        <v>8</v>
      </c>
      <c r="B67" s="180"/>
      <c r="C67" s="180" t="s">
        <v>185</v>
      </c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74"/>
    </row>
    <row r="68" ht="285" spans="1:16">
      <c r="A68" s="126">
        <v>9</v>
      </c>
      <c r="B68" s="126"/>
      <c r="C68" s="127" t="s">
        <v>186</v>
      </c>
      <c r="D68" s="128"/>
      <c r="E68" s="128"/>
      <c r="F68" s="129"/>
      <c r="G68" s="130" t="s">
        <v>187</v>
      </c>
      <c r="H68" s="219" t="s">
        <v>188</v>
      </c>
      <c r="I68" s="215" t="s">
        <v>189</v>
      </c>
      <c r="J68" s="219" t="s">
        <v>173</v>
      </c>
      <c r="K68" s="220" t="s">
        <v>190</v>
      </c>
      <c r="L68" s="146"/>
      <c r="M68" s="179">
        <f>I84</f>
        <v>8.63636363636364</v>
      </c>
      <c r="N68" s="180"/>
      <c r="O68" s="180"/>
      <c r="P68" s="74"/>
    </row>
    <row r="69" ht="313.5" spans="1:16">
      <c r="A69" s="126">
        <v>10</v>
      </c>
      <c r="B69" s="126"/>
      <c r="C69" s="127" t="s">
        <v>191</v>
      </c>
      <c r="D69" s="128"/>
      <c r="E69" s="128"/>
      <c r="F69" s="129"/>
      <c r="G69" s="130" t="s">
        <v>181</v>
      </c>
      <c r="H69" s="219" t="s">
        <v>192</v>
      </c>
      <c r="I69" s="215" t="s">
        <v>193</v>
      </c>
      <c r="J69" s="219" t="s">
        <v>173</v>
      </c>
      <c r="K69" s="220" t="s">
        <v>194</v>
      </c>
      <c r="L69" s="146"/>
      <c r="M69" s="179">
        <f>I85</f>
        <v>11.969696969697</v>
      </c>
      <c r="N69" s="180"/>
      <c r="O69" s="180"/>
      <c r="P69" s="74"/>
    </row>
    <row r="70" ht="260" customHeight="1" spans="1:16">
      <c r="A70" s="187" t="s">
        <v>195</v>
      </c>
      <c r="B70" s="126"/>
      <c r="C70" s="127" t="s">
        <v>196</v>
      </c>
      <c r="D70" s="128"/>
      <c r="E70" s="128"/>
      <c r="F70" s="129"/>
      <c r="G70" s="130" t="s">
        <v>197</v>
      </c>
      <c r="H70" s="219" t="s">
        <v>198</v>
      </c>
      <c r="I70" s="215" t="s">
        <v>199</v>
      </c>
      <c r="J70" s="219" t="s">
        <v>173</v>
      </c>
      <c r="K70" s="220" t="s">
        <v>200</v>
      </c>
      <c r="L70" s="146"/>
      <c r="M70" s="179">
        <f>I86</f>
        <v>8.63636363636364</v>
      </c>
      <c r="N70" s="180"/>
      <c r="O70" s="180"/>
      <c r="P70" s="74"/>
    </row>
    <row r="71" ht="285" spans="1:16">
      <c r="A71" s="126" t="s">
        <v>201</v>
      </c>
      <c r="B71" s="126"/>
      <c r="C71" s="127" t="s">
        <v>202</v>
      </c>
      <c r="D71" s="128"/>
      <c r="E71" s="128"/>
      <c r="F71" s="129"/>
      <c r="G71" s="130" t="s">
        <v>203</v>
      </c>
      <c r="H71" s="219" t="s">
        <v>204</v>
      </c>
      <c r="I71" s="215" t="s">
        <v>205</v>
      </c>
      <c r="J71" s="219" t="s">
        <v>173</v>
      </c>
      <c r="K71" s="220" t="s">
        <v>206</v>
      </c>
      <c r="L71" s="146"/>
      <c r="M71" s="179">
        <f>I87</f>
        <v>11.1363636363636</v>
      </c>
      <c r="N71" s="180"/>
      <c r="O71" s="180"/>
      <c r="P71" s="74"/>
    </row>
    <row r="72" ht="260" customHeight="1" spans="1:16">
      <c r="A72" s="126">
        <v>15</v>
      </c>
      <c r="B72" s="126"/>
      <c r="C72" s="127" t="s">
        <v>207</v>
      </c>
      <c r="D72" s="128"/>
      <c r="E72" s="128"/>
      <c r="F72" s="129"/>
      <c r="G72" s="130" t="s">
        <v>208</v>
      </c>
      <c r="H72" s="219" t="s">
        <v>209</v>
      </c>
      <c r="I72" s="215" t="s">
        <v>210</v>
      </c>
      <c r="J72" s="219" t="s">
        <v>173</v>
      </c>
      <c r="K72" s="220" t="s">
        <v>211</v>
      </c>
      <c r="L72" s="146"/>
      <c r="M72" s="179">
        <f>I88</f>
        <v>11.969696969697</v>
      </c>
      <c r="N72" s="180"/>
      <c r="O72" s="180"/>
      <c r="P72" s="74"/>
    </row>
    <row r="73" spans="1:17">
      <c r="A73" s="188">
        <v>16</v>
      </c>
      <c r="B73" s="188"/>
      <c r="C73" s="112" t="s">
        <v>212</v>
      </c>
      <c r="D73" s="112"/>
      <c r="E73" s="112"/>
      <c r="F73" s="112"/>
      <c r="G73" s="112"/>
      <c r="H73" s="112"/>
      <c r="I73" s="112"/>
      <c r="J73" s="112"/>
      <c r="K73" s="112"/>
      <c r="L73" s="112"/>
      <c r="M73" s="113"/>
      <c r="N73" s="114"/>
      <c r="O73" s="114"/>
      <c r="P73" s="115"/>
      <c r="Q73" s="200"/>
    </row>
    <row r="74" s="1" customFormat="1" spans="1:17">
      <c r="A74" s="189"/>
      <c r="B74" s="189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201"/>
    </row>
    <row r="75" s="1" customFormat="1" spans="1:17">
      <c r="A75" s="189"/>
      <c r="B75" s="189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201"/>
    </row>
    <row r="76" spans="1:16">
      <c r="A76" s="191"/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</row>
    <row r="77" s="2" customFormat="1" spans="1:16">
      <c r="A77" s="192" t="s">
        <v>213</v>
      </c>
      <c r="B77" s="192" t="s">
        <v>214</v>
      </c>
      <c r="C77" s="193" t="s">
        <v>215</v>
      </c>
      <c r="D77" s="193" t="s">
        <v>216</v>
      </c>
      <c r="E77" s="192" t="s">
        <v>217</v>
      </c>
      <c r="F77" s="192" t="s">
        <v>218</v>
      </c>
      <c r="G77" s="192" t="s">
        <v>219</v>
      </c>
      <c r="H77" s="192" t="s">
        <v>220</v>
      </c>
      <c r="I77" s="192" t="s">
        <v>221</v>
      </c>
      <c r="J77" s="198"/>
      <c r="K77" s="198"/>
      <c r="L77" s="198"/>
      <c r="M77" s="198"/>
      <c r="N77" s="198"/>
      <c r="O77" s="198"/>
      <c r="P77" s="198"/>
    </row>
    <row r="78" s="2" customFormat="1" spans="1:16">
      <c r="A78" s="192" t="s">
        <v>222</v>
      </c>
      <c r="B78" s="192">
        <v>2</v>
      </c>
      <c r="C78" s="193"/>
      <c r="D78" s="194">
        <f>20/11</f>
        <v>1.81818181818182</v>
      </c>
      <c r="E78" s="192"/>
      <c r="F78" s="193"/>
      <c r="G78" s="195">
        <f>10/11</f>
        <v>0.909090909090909</v>
      </c>
      <c r="H78" s="195">
        <f t="shared" ref="H78:H88" si="0">10/11</f>
        <v>0.909090909090909</v>
      </c>
      <c r="I78" s="195">
        <f>SUM(B78:H78)</f>
        <v>5.63636363636364</v>
      </c>
      <c r="J78" s="199"/>
      <c r="K78" s="199"/>
      <c r="L78" s="199"/>
      <c r="M78" s="199"/>
      <c r="N78" s="198"/>
      <c r="O78" s="198"/>
      <c r="P78" s="198"/>
    </row>
    <row r="79" s="2" customFormat="1" spans="1:16">
      <c r="A79" s="192" t="s">
        <v>223</v>
      </c>
      <c r="B79" s="192">
        <v>3</v>
      </c>
      <c r="C79" s="193"/>
      <c r="D79" s="194">
        <f t="shared" ref="D79:D88" si="1">20/11</f>
        <v>1.81818181818182</v>
      </c>
      <c r="E79" s="192"/>
      <c r="F79" s="194"/>
      <c r="G79" s="195">
        <f t="shared" ref="G79:G88" si="2">10/11</f>
        <v>0.909090909090909</v>
      </c>
      <c r="H79" s="195">
        <f t="shared" si="0"/>
        <v>0.909090909090909</v>
      </c>
      <c r="I79" s="195">
        <f t="shared" ref="I79:I88" si="3">SUM(B79:H79)</f>
        <v>6.63636363636364</v>
      </c>
      <c r="J79" s="199"/>
      <c r="K79" s="199"/>
      <c r="L79" s="199"/>
      <c r="M79" s="199"/>
      <c r="N79" s="198"/>
      <c r="O79" s="198"/>
      <c r="P79" s="198"/>
    </row>
    <row r="80" s="2" customFormat="1" spans="1:16">
      <c r="A80" s="192" t="s">
        <v>224</v>
      </c>
      <c r="B80" s="192">
        <v>3</v>
      </c>
      <c r="C80" s="193"/>
      <c r="D80" s="194">
        <f t="shared" si="1"/>
        <v>1.81818181818182</v>
      </c>
      <c r="E80" s="192"/>
      <c r="F80" s="194">
        <f>10/3</f>
        <v>3.33333333333333</v>
      </c>
      <c r="G80" s="195">
        <f t="shared" si="2"/>
        <v>0.909090909090909</v>
      </c>
      <c r="H80" s="195">
        <f t="shared" si="0"/>
        <v>0.909090909090909</v>
      </c>
      <c r="I80" s="195">
        <f t="shared" si="3"/>
        <v>9.96969696969697</v>
      </c>
      <c r="J80" s="199"/>
      <c r="K80" s="199"/>
      <c r="L80" s="199"/>
      <c r="M80" s="199"/>
      <c r="N80" s="198"/>
      <c r="O80" s="198"/>
      <c r="P80" s="198"/>
    </row>
    <row r="81" s="2" customFormat="1" spans="1:16">
      <c r="A81" s="192" t="s">
        <v>225</v>
      </c>
      <c r="B81" s="192">
        <v>4</v>
      </c>
      <c r="C81" s="193"/>
      <c r="D81" s="194">
        <f t="shared" si="1"/>
        <v>1.81818181818182</v>
      </c>
      <c r="E81" s="192">
        <f>5/2</f>
        <v>2.5</v>
      </c>
      <c r="F81" s="194"/>
      <c r="G81" s="195">
        <f t="shared" si="2"/>
        <v>0.909090909090909</v>
      </c>
      <c r="H81" s="195">
        <f t="shared" si="0"/>
        <v>0.909090909090909</v>
      </c>
      <c r="I81" s="195">
        <f t="shared" si="3"/>
        <v>10.1363636363636</v>
      </c>
      <c r="J81" s="199"/>
      <c r="K81" s="199"/>
      <c r="L81" s="199"/>
      <c r="M81" s="199"/>
      <c r="N81" s="198"/>
      <c r="O81" s="198"/>
      <c r="P81" s="198"/>
    </row>
    <row r="82" s="2" customFormat="1" spans="1:16">
      <c r="A82" s="192" t="s">
        <v>226</v>
      </c>
      <c r="B82" s="192">
        <v>4</v>
      </c>
      <c r="C82" s="193"/>
      <c r="D82" s="194">
        <f t="shared" si="1"/>
        <v>1.81818181818182</v>
      </c>
      <c r="E82" s="192"/>
      <c r="F82" s="194"/>
      <c r="G82" s="195">
        <f t="shared" si="2"/>
        <v>0.909090909090909</v>
      </c>
      <c r="H82" s="195">
        <f t="shared" si="0"/>
        <v>0.909090909090909</v>
      </c>
      <c r="I82" s="195">
        <f t="shared" si="3"/>
        <v>7.63636363636364</v>
      </c>
      <c r="J82" s="199"/>
      <c r="K82" s="199"/>
      <c r="L82" s="199"/>
      <c r="M82" s="199"/>
      <c r="N82" s="198"/>
      <c r="O82" s="198"/>
      <c r="P82" s="198"/>
    </row>
    <row r="83" s="2" customFormat="1" spans="1:16">
      <c r="A83" s="192" t="s">
        <v>227</v>
      </c>
      <c r="B83" s="192">
        <v>4</v>
      </c>
      <c r="C83" s="193"/>
      <c r="D83" s="194">
        <f t="shared" si="1"/>
        <v>1.81818181818182</v>
      </c>
      <c r="E83" s="192"/>
      <c r="F83" s="194"/>
      <c r="G83" s="195">
        <f t="shared" si="2"/>
        <v>0.909090909090909</v>
      </c>
      <c r="H83" s="195">
        <f t="shared" si="0"/>
        <v>0.909090909090909</v>
      </c>
      <c r="I83" s="195">
        <f t="shared" si="3"/>
        <v>7.63636363636364</v>
      </c>
      <c r="J83" s="199"/>
      <c r="K83" s="199"/>
      <c r="L83" s="199"/>
      <c r="M83" s="199"/>
      <c r="N83" s="198"/>
      <c r="O83" s="198"/>
      <c r="P83" s="198"/>
    </row>
    <row r="84" s="2" customFormat="1" spans="1:16">
      <c r="A84" s="192" t="s">
        <v>228</v>
      </c>
      <c r="B84" s="193"/>
      <c r="C84" s="193">
        <v>5</v>
      </c>
      <c r="D84" s="194">
        <f t="shared" si="1"/>
        <v>1.81818181818182</v>
      </c>
      <c r="E84" s="192"/>
      <c r="F84" s="194"/>
      <c r="G84" s="195">
        <f t="shared" si="2"/>
        <v>0.909090909090909</v>
      </c>
      <c r="H84" s="195">
        <f t="shared" si="0"/>
        <v>0.909090909090909</v>
      </c>
      <c r="I84" s="195">
        <f t="shared" si="3"/>
        <v>8.63636363636364</v>
      </c>
      <c r="J84" s="199"/>
      <c r="K84" s="199"/>
      <c r="L84" s="199"/>
      <c r="M84" s="199"/>
      <c r="N84" s="198"/>
      <c r="O84" s="198"/>
      <c r="P84" s="198"/>
    </row>
    <row r="85" s="2" customFormat="1" spans="1:16">
      <c r="A85" s="192" t="s">
        <v>229</v>
      </c>
      <c r="B85" s="193"/>
      <c r="C85" s="193">
        <v>5</v>
      </c>
      <c r="D85" s="194">
        <f t="shared" si="1"/>
        <v>1.81818181818182</v>
      </c>
      <c r="E85" s="192"/>
      <c r="F85" s="194">
        <f>10/3</f>
        <v>3.33333333333333</v>
      </c>
      <c r="G85" s="195">
        <f t="shared" si="2"/>
        <v>0.909090909090909</v>
      </c>
      <c r="H85" s="195">
        <f t="shared" si="0"/>
        <v>0.909090909090909</v>
      </c>
      <c r="I85" s="195">
        <f t="shared" si="3"/>
        <v>11.969696969697</v>
      </c>
      <c r="J85" s="199"/>
      <c r="K85" s="199"/>
      <c r="L85" s="199"/>
      <c r="M85" s="199"/>
      <c r="N85" s="198"/>
      <c r="O85" s="198"/>
      <c r="P85" s="198"/>
    </row>
    <row r="86" s="2" customFormat="1" spans="1:16">
      <c r="A86" s="192" t="s">
        <v>230</v>
      </c>
      <c r="B86" s="193"/>
      <c r="C86" s="193">
        <v>5</v>
      </c>
      <c r="D86" s="194">
        <f t="shared" si="1"/>
        <v>1.81818181818182</v>
      </c>
      <c r="E86" s="192"/>
      <c r="F86" s="195"/>
      <c r="G86" s="195">
        <f t="shared" si="2"/>
        <v>0.909090909090909</v>
      </c>
      <c r="H86" s="195">
        <f t="shared" si="0"/>
        <v>0.909090909090909</v>
      </c>
      <c r="I86" s="195">
        <f t="shared" si="3"/>
        <v>8.63636363636364</v>
      </c>
      <c r="J86" s="199"/>
      <c r="K86" s="199"/>
      <c r="L86" s="199"/>
      <c r="M86" s="199"/>
      <c r="N86" s="198"/>
      <c r="O86" s="198"/>
      <c r="P86" s="198"/>
    </row>
    <row r="87" s="2" customFormat="1" spans="1:13">
      <c r="A87" s="196" t="s">
        <v>231</v>
      </c>
      <c r="B87" s="193"/>
      <c r="C87" s="193">
        <v>5</v>
      </c>
      <c r="D87" s="194">
        <f t="shared" si="1"/>
        <v>1.81818181818182</v>
      </c>
      <c r="E87" s="192">
        <f>5/2</f>
        <v>2.5</v>
      </c>
      <c r="F87" s="195"/>
      <c r="G87" s="195">
        <f t="shared" si="2"/>
        <v>0.909090909090909</v>
      </c>
      <c r="H87" s="195">
        <f t="shared" si="0"/>
        <v>0.909090909090909</v>
      </c>
      <c r="I87" s="195">
        <f t="shared" si="3"/>
        <v>11.1363636363636</v>
      </c>
      <c r="J87" s="199"/>
      <c r="K87" s="199"/>
      <c r="L87" s="199"/>
      <c r="M87" s="199"/>
    </row>
    <row r="88" s="2" customFormat="1" spans="1:13">
      <c r="A88" s="196" t="s">
        <v>232</v>
      </c>
      <c r="B88" s="193"/>
      <c r="C88" s="193">
        <v>5</v>
      </c>
      <c r="D88" s="194">
        <f t="shared" si="1"/>
        <v>1.81818181818182</v>
      </c>
      <c r="E88" s="192"/>
      <c r="F88" s="194">
        <f>10/3</f>
        <v>3.33333333333333</v>
      </c>
      <c r="G88" s="195">
        <f t="shared" si="2"/>
        <v>0.909090909090909</v>
      </c>
      <c r="H88" s="195">
        <f t="shared" si="0"/>
        <v>0.909090909090909</v>
      </c>
      <c r="I88" s="195">
        <f t="shared" si="3"/>
        <v>11.969696969697</v>
      </c>
      <c r="J88" s="199"/>
      <c r="K88" s="199"/>
      <c r="L88" s="199"/>
      <c r="M88" s="199"/>
    </row>
    <row r="89" s="2" customFormat="1" ht="28.5" spans="1:13">
      <c r="A89" s="192" t="s">
        <v>233</v>
      </c>
      <c r="B89" s="197">
        <f>SUM(B78:B88)</f>
        <v>20</v>
      </c>
      <c r="C89" s="197">
        <f t="shared" ref="C89:I89" si="4">SUM(C78:C88)</f>
        <v>25</v>
      </c>
      <c r="D89" s="197">
        <f t="shared" si="4"/>
        <v>20</v>
      </c>
      <c r="E89" s="197">
        <f t="shared" si="4"/>
        <v>5</v>
      </c>
      <c r="F89" s="197">
        <f t="shared" si="4"/>
        <v>10</v>
      </c>
      <c r="G89" s="197">
        <f t="shared" si="4"/>
        <v>10</v>
      </c>
      <c r="H89" s="197">
        <f t="shared" si="4"/>
        <v>10</v>
      </c>
      <c r="I89" s="197">
        <f>SUM(B89:H89)</f>
        <v>100</v>
      </c>
      <c r="J89" s="199"/>
      <c r="K89" s="199"/>
      <c r="L89" s="199"/>
      <c r="M89" s="199"/>
    </row>
    <row r="90" s="3" customFormat="1"/>
  </sheetData>
  <mergeCells count="177">
    <mergeCell ref="A7:P7"/>
    <mergeCell ref="A8:D8"/>
    <mergeCell ref="E8:F8"/>
    <mergeCell ref="G8:H8"/>
    <mergeCell ref="I8:J8"/>
    <mergeCell ref="K8:L8"/>
    <mergeCell ref="M8:P8"/>
    <mergeCell ref="M9:P9"/>
    <mergeCell ref="M10:P10"/>
    <mergeCell ref="A11:D11"/>
    <mergeCell ref="E11:F11"/>
    <mergeCell ref="G11:H11"/>
    <mergeCell ref="I11:J11"/>
    <mergeCell ref="K11:P11"/>
    <mergeCell ref="A12:D12"/>
    <mergeCell ref="E12:F12"/>
    <mergeCell ref="G12:H12"/>
    <mergeCell ref="I12:J12"/>
    <mergeCell ref="K12:P12"/>
    <mergeCell ref="A13:C13"/>
    <mergeCell ref="D13:P13"/>
    <mergeCell ref="D14:E14"/>
    <mergeCell ref="F14:P14"/>
    <mergeCell ref="D15:E15"/>
    <mergeCell ref="F15:P15"/>
    <mergeCell ref="D16:E16"/>
    <mergeCell ref="F16:P16"/>
    <mergeCell ref="D17:E17"/>
    <mergeCell ref="F17:P17"/>
    <mergeCell ref="D18:P18"/>
    <mergeCell ref="D19:E19"/>
    <mergeCell ref="F19:P19"/>
    <mergeCell ref="D20:E20"/>
    <mergeCell ref="F20:P20"/>
    <mergeCell ref="D21:E21"/>
    <mergeCell ref="F21:P21"/>
    <mergeCell ref="D22:E22"/>
    <mergeCell ref="F22:P22"/>
    <mergeCell ref="D23:E23"/>
    <mergeCell ref="F23:P23"/>
    <mergeCell ref="D24:E24"/>
    <mergeCell ref="F24:P24"/>
    <mergeCell ref="D25:E25"/>
    <mergeCell ref="F25:P25"/>
    <mergeCell ref="D26:E26"/>
    <mergeCell ref="F26:P26"/>
    <mergeCell ref="D27:E27"/>
    <mergeCell ref="F27:P27"/>
    <mergeCell ref="D28:E28"/>
    <mergeCell ref="F28:L28"/>
    <mergeCell ref="D29:E29"/>
    <mergeCell ref="F29:P29"/>
    <mergeCell ref="D30:P30"/>
    <mergeCell ref="D31:E31"/>
    <mergeCell ref="F31:P31"/>
    <mergeCell ref="D32:E32"/>
    <mergeCell ref="F32:P32"/>
    <mergeCell ref="D33:E33"/>
    <mergeCell ref="F33:P33"/>
    <mergeCell ref="D34:E34"/>
    <mergeCell ref="F34:P34"/>
    <mergeCell ref="D35:E35"/>
    <mergeCell ref="F35:P35"/>
    <mergeCell ref="D36:E36"/>
    <mergeCell ref="F36:P36"/>
    <mergeCell ref="D37:E37"/>
    <mergeCell ref="F37:P37"/>
    <mergeCell ref="D38:E38"/>
    <mergeCell ref="F38:P38"/>
    <mergeCell ref="D39:E39"/>
    <mergeCell ref="F39:P39"/>
    <mergeCell ref="D40:E40"/>
    <mergeCell ref="F40:P40"/>
    <mergeCell ref="D41:E41"/>
    <mergeCell ref="F41:P41"/>
    <mergeCell ref="D42:P42"/>
    <mergeCell ref="D43:E43"/>
    <mergeCell ref="D44:E44"/>
    <mergeCell ref="D45:E45"/>
    <mergeCell ref="D46:E46"/>
    <mergeCell ref="D47:E47"/>
    <mergeCell ref="A49:C49"/>
    <mergeCell ref="D49:P49"/>
    <mergeCell ref="A50:C50"/>
    <mergeCell ref="D50:P50"/>
    <mergeCell ref="A51:C51"/>
    <mergeCell ref="D51:P51"/>
    <mergeCell ref="A52:C52"/>
    <mergeCell ref="D52:P52"/>
    <mergeCell ref="A53:C53"/>
    <mergeCell ref="D53:P53"/>
    <mergeCell ref="I54:J54"/>
    <mergeCell ref="I55:J55"/>
    <mergeCell ref="M55:P55"/>
    <mergeCell ref="I56:J56"/>
    <mergeCell ref="K56:L56"/>
    <mergeCell ref="M56:P56"/>
    <mergeCell ref="I57:J57"/>
    <mergeCell ref="K57:L57"/>
    <mergeCell ref="I58:J58"/>
    <mergeCell ref="A60:B60"/>
    <mergeCell ref="C60:F60"/>
    <mergeCell ref="K60:L60"/>
    <mergeCell ref="M60:P60"/>
    <mergeCell ref="A61:B61"/>
    <mergeCell ref="C61:F61"/>
    <mergeCell ref="K61:L61"/>
    <mergeCell ref="M61:P61"/>
    <mergeCell ref="A62:B62"/>
    <mergeCell ref="C62:F62"/>
    <mergeCell ref="K62:L62"/>
    <mergeCell ref="M62:P62"/>
    <mergeCell ref="A63:B63"/>
    <mergeCell ref="C63:F63"/>
    <mergeCell ref="K63:L63"/>
    <mergeCell ref="M63:P63"/>
    <mergeCell ref="A64:B64"/>
    <mergeCell ref="C64:F64"/>
    <mergeCell ref="K64:L64"/>
    <mergeCell ref="M64:P64"/>
    <mergeCell ref="A65:B65"/>
    <mergeCell ref="C65:F65"/>
    <mergeCell ref="K65:L65"/>
    <mergeCell ref="M65:P65"/>
    <mergeCell ref="A66:B66"/>
    <mergeCell ref="C66:F66"/>
    <mergeCell ref="K66:L66"/>
    <mergeCell ref="M66:P66"/>
    <mergeCell ref="A67:B67"/>
    <mergeCell ref="C67:L67"/>
    <mergeCell ref="M67:P67"/>
    <mergeCell ref="A68:B68"/>
    <mergeCell ref="C68:F68"/>
    <mergeCell ref="K68:L68"/>
    <mergeCell ref="M68:P68"/>
    <mergeCell ref="A69:B69"/>
    <mergeCell ref="C69:F69"/>
    <mergeCell ref="K69:L69"/>
    <mergeCell ref="M69:P69"/>
    <mergeCell ref="A70:B70"/>
    <mergeCell ref="C70:F70"/>
    <mergeCell ref="K70:L70"/>
    <mergeCell ref="M70:P70"/>
    <mergeCell ref="A71:B71"/>
    <mergeCell ref="C71:F71"/>
    <mergeCell ref="K71:L71"/>
    <mergeCell ref="M71:P71"/>
    <mergeCell ref="A72:B72"/>
    <mergeCell ref="C72:F72"/>
    <mergeCell ref="K72:L72"/>
    <mergeCell ref="M72:P72"/>
    <mergeCell ref="A73:B73"/>
    <mergeCell ref="C73:L73"/>
    <mergeCell ref="M73:P73"/>
    <mergeCell ref="J78:M78"/>
    <mergeCell ref="J79:M79"/>
    <mergeCell ref="J80:M80"/>
    <mergeCell ref="J81:M81"/>
    <mergeCell ref="J82:M82"/>
    <mergeCell ref="J83:M83"/>
    <mergeCell ref="J84:M84"/>
    <mergeCell ref="J85:M85"/>
    <mergeCell ref="J86:M86"/>
    <mergeCell ref="J87:M87"/>
    <mergeCell ref="J88:M88"/>
    <mergeCell ref="J89:M89"/>
    <mergeCell ref="K54:L55"/>
    <mergeCell ref="K58:L59"/>
    <mergeCell ref="A14:C48"/>
    <mergeCell ref="G54:H58"/>
    <mergeCell ref="C1:P2"/>
    <mergeCell ref="C5:P6"/>
    <mergeCell ref="C3:P4"/>
    <mergeCell ref="A9:D10"/>
    <mergeCell ref="E9:F10"/>
    <mergeCell ref="G9:H10"/>
    <mergeCell ref="K9:L10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CPL Prodi Ilkom 2023</vt:lpstr>
      <vt:lpstr>RPS Matematika Informatika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yusmayanti.fn</cp:lastModifiedBy>
  <dcterms:created xsi:type="dcterms:W3CDTF">2021-06-22T05:55:00Z</dcterms:created>
  <cp:lastPrinted>2021-06-22T07:56:00Z</cp:lastPrinted>
  <dcterms:modified xsi:type="dcterms:W3CDTF">2023-08-24T14:57:53Z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5B021BFD3C5742A79C2E3667DA27B608</vt:lpwstr>
  </property>
  <property fmtid="{D5CDD505-2E9C-101B-9397-08002B2CF9AE}" pid="3" name="KSOProductBuildVer">
    <vt:lpwstr>1033-11.2.0.11537</vt:lpwstr>
  </property>
</Properties>
</file>