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G:\My Drive\[PC] GUSTIAN\ACARA - KEGIATAN\AKREDITASI AIPT\SDM - APT\Dosen Studi Lanjut 2022-2024\"/>
    </mc:Choice>
  </mc:AlternateContent>
  <xr:revisionPtr revIDLastSave="0" documentId="13_ncr:1_{1DE1F6BB-C569-4485-85AE-A2D6FB4C25FB}" xr6:coauthVersionLast="47" xr6:coauthVersionMax="47" xr10:uidLastSave="{00000000-0000-0000-0000-000000000000}"/>
  <bookViews>
    <workbookView xWindow="-120" yWindow="-120" windowWidth="29040" windowHeight="15720" activeTab="1" xr2:uid="{00000000-000D-0000-FFFF-FFFF00000000}"/>
  </bookViews>
  <sheets>
    <sheet name="REKAP" sheetId="9" r:id="rId1"/>
    <sheet name="REKAP DOSEN STUDI LANJUT" sheetId="10" r:id="rId2"/>
  </sheets>
  <definedNames>
    <definedName name="_xlnm._FilterDatabase" localSheetId="1" hidden="1">'REKAP DOSEN STUDI LANJUT'!$A$4:$I$74</definedName>
    <definedName name="_xlnm.Print_Area" localSheetId="1">'REKAP DOSEN STUDI LANJUT'!$A$1:$I$78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4" roundtripDataSignature="AMtx7mhzVOs79HPQfDxkZ+1YWW7/XZZJkw=="/>
    </ext>
  </extLst>
</workbook>
</file>

<file path=xl/calcChain.xml><?xml version="1.0" encoding="utf-8"?>
<calcChain xmlns="http://schemas.openxmlformats.org/spreadsheetml/2006/main">
  <c r="C9" i="9" l="1"/>
  <c r="C8" i="9"/>
  <c r="C7" i="9"/>
  <c r="C6" i="9"/>
  <c r="C5" i="9"/>
  <c r="C4" i="9"/>
  <c r="C3" i="9"/>
  <c r="C1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Gustian Herlambang</author>
  </authors>
  <commentList>
    <comment ref="E6" authorId="0" shapeId="0" xr:uid="{2143D5C2-36E4-4B90-A43A-1C07DA00DD0A}">
      <text>
        <r>
          <rPr>
            <b/>
            <sz val="9"/>
            <color indexed="81"/>
            <rFont val="Tahoma"/>
            <charset val="1"/>
          </rPr>
          <t>Gustian Herlambang:</t>
        </r>
        <r>
          <rPr>
            <sz val="9"/>
            <color indexed="81"/>
            <rFont val="Tahoma"/>
            <charset val="1"/>
          </rPr>
          <t xml:space="preserve">
Universitas Jayabaya</t>
        </r>
      </text>
    </comment>
    <comment ref="E8" authorId="0" shapeId="0" xr:uid="{5B402A5A-A08C-49B2-8064-2D74323BE46A}">
      <text>
        <r>
          <rPr>
            <b/>
            <sz val="9"/>
            <color indexed="81"/>
            <rFont val="Tahoma"/>
            <charset val="1"/>
          </rPr>
          <t>Gustian Herlambang:</t>
        </r>
        <r>
          <rPr>
            <sz val="9"/>
            <color indexed="81"/>
            <rFont val="Tahoma"/>
            <charset val="1"/>
          </rPr>
          <t xml:space="preserve">
Universitas Tarumanagara</t>
        </r>
      </text>
    </comment>
    <comment ref="E10" authorId="0" shapeId="0" xr:uid="{8C9F7890-2667-41DB-AF30-8773FC13C4F3}">
      <text>
        <r>
          <rPr>
            <b/>
            <sz val="9"/>
            <color indexed="81"/>
            <rFont val="Tahoma"/>
            <charset val="1"/>
          </rPr>
          <t>Gustian Herlambang:</t>
        </r>
        <r>
          <rPr>
            <sz val="9"/>
            <color indexed="81"/>
            <rFont val="Tahoma"/>
            <charset val="1"/>
          </rPr>
          <t xml:space="preserve">
Universitas Borobudur</t>
        </r>
      </text>
    </comment>
    <comment ref="E22" authorId="0" shapeId="0" xr:uid="{FD05FEA2-DA21-40B2-ADC6-FE956CCA3C67}">
      <text>
        <r>
          <rPr>
            <b/>
            <sz val="9"/>
            <color indexed="81"/>
            <rFont val="Tahoma"/>
            <charset val="1"/>
          </rPr>
          <t>Gustian Herlambang:</t>
        </r>
        <r>
          <rPr>
            <sz val="9"/>
            <color indexed="81"/>
            <rFont val="Tahoma"/>
            <charset val="1"/>
          </rPr>
          <t xml:space="preserve">
Universitas Trengganu Malaysia</t>
        </r>
      </text>
    </comment>
    <comment ref="E27" authorId="0" shapeId="0" xr:uid="{22684FE8-89E7-4DE8-B07E-F9646687EEDD}">
      <text>
        <r>
          <rPr>
            <b/>
            <sz val="9"/>
            <color indexed="81"/>
            <rFont val="Tahoma"/>
            <charset val="1"/>
          </rPr>
          <t>Gustian Herlambang:</t>
        </r>
        <r>
          <rPr>
            <sz val="9"/>
            <color indexed="81"/>
            <rFont val="Tahoma"/>
            <charset val="1"/>
          </rPr>
          <t xml:space="preserve">
Universitas Trisakti</t>
        </r>
      </text>
    </comment>
    <comment ref="E30" authorId="0" shapeId="0" xr:uid="{C3DA4158-17B0-4BB7-8BA2-82D9C683A2B3}">
      <text>
        <r>
          <rPr>
            <b/>
            <sz val="9"/>
            <color indexed="81"/>
            <rFont val="Tahoma"/>
            <charset val="1"/>
          </rPr>
          <t>Gustian Herlambang:</t>
        </r>
        <r>
          <rPr>
            <sz val="9"/>
            <color indexed="81"/>
            <rFont val="Tahoma"/>
            <charset val="1"/>
          </rPr>
          <t xml:space="preserve">
Universitas Pancasila</t>
        </r>
      </text>
    </comment>
    <comment ref="E41" authorId="0" shapeId="0" xr:uid="{AA9E6991-1AAB-40E7-B69D-CDB2388950CB}">
      <text>
        <r>
          <rPr>
            <b/>
            <sz val="9"/>
            <color indexed="81"/>
            <rFont val="Tahoma"/>
            <charset val="1"/>
          </rPr>
          <t>Gustian Herlambang:</t>
        </r>
        <r>
          <rPr>
            <sz val="9"/>
            <color indexed="81"/>
            <rFont val="Tahoma"/>
            <charset val="1"/>
          </rPr>
          <t xml:space="preserve">
Universitas Esa Unggul</t>
        </r>
      </text>
    </comment>
    <comment ref="E43" authorId="0" shapeId="0" xr:uid="{270C86D1-3440-4CD4-8A3B-9E0499CC3D85}">
      <text>
        <r>
          <rPr>
            <b/>
            <sz val="9"/>
            <color indexed="81"/>
            <rFont val="Tahoma"/>
            <charset val="1"/>
          </rPr>
          <t>Gustian Herlambang:</t>
        </r>
        <r>
          <rPr>
            <sz val="9"/>
            <color indexed="81"/>
            <rFont val="Tahoma"/>
            <charset val="1"/>
          </rPr>
          <t xml:space="preserve">
Universiti Kebangsaan Malaysia</t>
        </r>
      </text>
    </comment>
    <comment ref="E44" authorId="0" shapeId="0" xr:uid="{6E061E52-DBEC-43D4-BCD9-F3C7A63E1144}">
      <text>
        <r>
          <rPr>
            <b/>
            <sz val="9"/>
            <color indexed="81"/>
            <rFont val="Tahoma"/>
            <charset val="1"/>
          </rPr>
          <t>Gustian Herlambang:</t>
        </r>
        <r>
          <rPr>
            <sz val="9"/>
            <color indexed="81"/>
            <rFont val="Tahoma"/>
            <charset val="1"/>
          </rPr>
          <t xml:space="preserve">
Universiti Kebangsaan Malaysia</t>
        </r>
      </text>
    </comment>
    <comment ref="E74" authorId="0" shapeId="0" xr:uid="{64DC775B-0906-48A8-B7F9-44BFC3362435}">
      <text>
        <r>
          <rPr>
            <b/>
            <sz val="9"/>
            <color indexed="81"/>
            <rFont val="Tahoma"/>
            <charset val="1"/>
          </rPr>
          <t>Gustian Herlambang:</t>
        </r>
        <r>
          <rPr>
            <sz val="9"/>
            <color indexed="81"/>
            <rFont val="Tahoma"/>
            <charset val="1"/>
          </rPr>
          <t xml:space="preserve">
National University of Taiwan in Science and Technology</t>
        </r>
      </text>
    </comment>
  </commentList>
</comments>
</file>

<file path=xl/sharedStrings.xml><?xml version="1.0" encoding="utf-8"?>
<sst xmlns="http://schemas.openxmlformats.org/spreadsheetml/2006/main" count="478" uniqueCount="253">
  <si>
    <t>NO</t>
  </si>
  <si>
    <t>NAMA DOSEN</t>
  </si>
  <si>
    <t>FAKULTAS</t>
  </si>
  <si>
    <t>JUMLAH DOSEN STUDI LANJUT</t>
  </si>
  <si>
    <t>FH</t>
  </si>
  <si>
    <t>FEB</t>
  </si>
  <si>
    <t>FKIP</t>
  </si>
  <si>
    <t>FISIB</t>
  </si>
  <si>
    <t>FT</t>
  </si>
  <si>
    <t>FMIPA</t>
  </si>
  <si>
    <t>VOKASI</t>
  </si>
  <si>
    <t>∑</t>
  </si>
  <si>
    <t>Dinalara D. Butar Butar, SH., MH.</t>
  </si>
  <si>
    <t>YPS</t>
  </si>
  <si>
    <t>Ilmu Hukum</t>
  </si>
  <si>
    <t>BAB 3 Disertasi</t>
  </si>
  <si>
    <t>R. Muhammad Mihradi, SH., MH.</t>
  </si>
  <si>
    <t>Ari Wuisang, SH., MH.</t>
  </si>
  <si>
    <t>0408017802</t>
  </si>
  <si>
    <t>Agung Fajar Ilmiyono, S.E., M.Ak</t>
  </si>
  <si>
    <t>Doni Wihartika, S.Pi., M.M.</t>
  </si>
  <si>
    <t>Manajemen</t>
  </si>
  <si>
    <t>Enok Rusmanah, SE., M.Acc.</t>
  </si>
  <si>
    <t xml:space="preserve">Akuntansi </t>
  </si>
  <si>
    <t>Sudah submit proposal disertasi dan mendapatkan promotor</t>
  </si>
  <si>
    <t>Hasrul SE., M.M.</t>
  </si>
  <si>
    <t>SIDANG PROPOSAL dan Bimbingan</t>
  </si>
  <si>
    <t>May Mulyaningsih, S.E., M.Ak., CFA</t>
  </si>
  <si>
    <t>Sudah mengikuti kolokium 2x, sedang merevisi proposal disertasi hasil kolokium.</t>
  </si>
  <si>
    <t>Nizam Mohammad Andrianto, S.P., M.M.</t>
  </si>
  <si>
    <t>Ilmu Manajemen</t>
  </si>
  <si>
    <t>Ilmu Ekonomi</t>
  </si>
  <si>
    <t>Sujatmiko Wibowo,S.T., M.Ak.</t>
  </si>
  <si>
    <t>Ilmu Akuntansi</t>
  </si>
  <si>
    <t>Proses Submit Jurnal Internasional, Bimbingan Bab IV Disertasi</t>
  </si>
  <si>
    <t>Tutus Rully, SE., M.M.</t>
  </si>
  <si>
    <t xml:space="preserve">Manajemen </t>
  </si>
  <si>
    <t>Kiki Oktora, SE., M.M.</t>
  </si>
  <si>
    <t>Marketing</t>
  </si>
  <si>
    <t xml:space="preserve">Writing up my literature review chapter &amp; Revising my Systematic literature review chapter </t>
  </si>
  <si>
    <t>Vera Mita Nia, SE., M.M</t>
  </si>
  <si>
    <t>Manajemen dan Bisnis</t>
  </si>
  <si>
    <t xml:space="preserve">Mengajukan tema disertasi setelah mendapatkan kombing </t>
  </si>
  <si>
    <t>Yudhia Mulya, SE., M.M.</t>
  </si>
  <si>
    <t>Haqi Fadillah, SE., M.Ak</t>
  </si>
  <si>
    <t>Amelia Rahmi, SE., M.Ak</t>
  </si>
  <si>
    <t>Yossie Yuliasanti, SH., M.Kn.</t>
  </si>
  <si>
    <t>Prasetyono Hendriarto Ak., M.Ec.Dev</t>
  </si>
  <si>
    <t>Perkuliahan dan proposal</t>
  </si>
  <si>
    <t>UNJ</t>
  </si>
  <si>
    <t>Yuli Mulyawati, M.Pd.</t>
  </si>
  <si>
    <t>Pendidikan Dasar</t>
  </si>
  <si>
    <t>Fitri Siti Sundari, M.Pd.</t>
  </si>
  <si>
    <t>Tina Priyantin, M.Pd.</t>
  </si>
  <si>
    <t>UPI</t>
  </si>
  <si>
    <t>Pend. B. Inggris</t>
  </si>
  <si>
    <t>Rina Rosdiana, M.Pd.</t>
  </si>
  <si>
    <t>Linguistik Terapan</t>
  </si>
  <si>
    <t>Annisa Nurramadhani, M.Pd.</t>
  </si>
  <si>
    <t>Pendidikan IPA</t>
  </si>
  <si>
    <t>Sudah seminar Proposal,sudah mendapatkan SK Promotor,Sedang menyusun instrumen Penelitian</t>
  </si>
  <si>
    <t>Meilisha Putri Pertiwi, M.Si.</t>
  </si>
  <si>
    <t>IPB</t>
  </si>
  <si>
    <t>Biosains Hewan</t>
  </si>
  <si>
    <t>Sedang Pengambilan Data</t>
  </si>
  <si>
    <t>Rifki Risma Munandar, M.Pd.</t>
  </si>
  <si>
    <t>Masih proses Perkuliahan</t>
  </si>
  <si>
    <t>Nurlinda Safitri, M.Pd.</t>
  </si>
  <si>
    <t>Mursidah Rahmah, M.Pd.</t>
  </si>
  <si>
    <t>0429037701</t>
  </si>
  <si>
    <t>UNPAK</t>
  </si>
  <si>
    <t>Manajemen Pendidikan</t>
  </si>
  <si>
    <t>Yudhie Suchyadi, S.Si., M.Pd.</t>
  </si>
  <si>
    <t>0427077402</t>
  </si>
  <si>
    <t>Suci Siti Lathifah, M.Pd.</t>
  </si>
  <si>
    <t>0403058703</t>
  </si>
  <si>
    <t>Dimas Prasaja, M.Si.</t>
  </si>
  <si>
    <t>0431019005</t>
  </si>
  <si>
    <t>Biologi Tumbuhan</t>
  </si>
  <si>
    <t>telah menyelesaikan: SK pembimbing, prelim tulis, prelim lisan, kolokium, dan sedang proses penelitian</t>
  </si>
  <si>
    <t>Dra. Atti Herawati, M.Pd.</t>
  </si>
  <si>
    <t>0029016801</t>
  </si>
  <si>
    <t>Unika Atma Jaya</t>
  </si>
  <si>
    <t>Alo Karyati, M.Pd.</t>
  </si>
  <si>
    <t>Sastra Jepang</t>
  </si>
  <si>
    <t>Lulus ujian komperhensif</t>
  </si>
  <si>
    <t>Ilmu Komunikasi</t>
  </si>
  <si>
    <t>UNPAD</t>
  </si>
  <si>
    <t>Komunikasi</t>
  </si>
  <si>
    <t>UI</t>
  </si>
  <si>
    <t>Mandiri</t>
  </si>
  <si>
    <t>Muslim, M.Si.</t>
  </si>
  <si>
    <t>Proses sidang Komisi</t>
  </si>
  <si>
    <t>Nur Utami Sari'at Kurniati, M.Hum.</t>
  </si>
  <si>
    <t>Korea</t>
  </si>
  <si>
    <t xml:space="preserve"> </t>
  </si>
  <si>
    <t xml:space="preserve">Kuliah tatap muka sudah selesai, sudah menempuh ujian komprehensif dan proposal disertasi sudah diisetujui. </t>
  </si>
  <si>
    <t>Ratih Siti Aminah, M.Si.</t>
  </si>
  <si>
    <t>Restiawan Permana, M.Si.</t>
  </si>
  <si>
    <t>UGM</t>
  </si>
  <si>
    <t>Dra. Tri Aminingsih, M.Si.</t>
  </si>
  <si>
    <t>0417026601</t>
  </si>
  <si>
    <t>Kimia</t>
  </si>
  <si>
    <t>Sedang melaksanakan penelitian</t>
  </si>
  <si>
    <t>Adriana Sari Aryani, S.Kom., M.Cs.</t>
  </si>
  <si>
    <t>0417018303</t>
  </si>
  <si>
    <t>Ilmu Komputer</t>
  </si>
  <si>
    <t>Sedang pengajuan proposal dan menunggu jadwal kolokium</t>
  </si>
  <si>
    <t>Agus Ismangil, S.Si., M.Si.</t>
  </si>
  <si>
    <t>0422088603</t>
  </si>
  <si>
    <t>ITB</t>
  </si>
  <si>
    <t>Sudah selesai melaksanakan seminar usulan penelitian dan sedang melaksanakan riset disemester ini, serta direncanakan mengambil seminar kemajuan</t>
  </si>
  <si>
    <t>apt. Emy Oktaviani, S.Farm., M.Clin.Pharm.</t>
  </si>
  <si>
    <t>0425109101</t>
  </si>
  <si>
    <t>Farmasi</t>
  </si>
  <si>
    <t>Perkuliahan baru akan dimulai pada semester genap 2022/2023 (Januari 2023)</t>
  </si>
  <si>
    <t>Arie Qur'ania, S.Kom., M.Kom.</t>
  </si>
  <si>
    <t>0427047601</t>
  </si>
  <si>
    <t>Aries Maesya, S.Kom., M.Kom</t>
  </si>
  <si>
    <t>0409098601</t>
  </si>
  <si>
    <t>BINUS</t>
  </si>
  <si>
    <t>Computer Science</t>
  </si>
  <si>
    <t>Asep Saepulrohman, S.Si., M.Si.</t>
  </si>
  <si>
    <t>0410117904</t>
  </si>
  <si>
    <t>Sudah melaksanakan ujian kualifikasi menulis pada semester lalu dan sedang menyusun proposal penelitian</t>
  </si>
  <si>
    <t>Matematika</t>
  </si>
  <si>
    <t>Hagni Wijayanti, S.Si., M.Si.</t>
  </si>
  <si>
    <t>0412017301</t>
  </si>
  <si>
    <t>Sudah menyelesaikan 2 semester mata kuliah teori dan sedang menyusun proposal riset disemester ini</t>
  </si>
  <si>
    <t>Muhammad Fathurrahman, S.Pd., M.Si.</t>
  </si>
  <si>
    <t>0011059002</t>
  </si>
  <si>
    <t>Novi Fajar Utami, S.Farm., M.Farm., Apt.</t>
  </si>
  <si>
    <t>0424118503</t>
  </si>
  <si>
    <t>Rouland Ibnu Darda S.Si., M.Si AA</t>
  </si>
  <si>
    <t>0423088201</t>
  </si>
  <si>
    <t>Sudah selesai melaksanakan seminar usulan penelitian dan sedang melaksanakan riset disemester ini</t>
  </si>
  <si>
    <t>Usep Suhendar S.Pd., M.Si (AA)</t>
  </si>
  <si>
    <t>0415079002</t>
  </si>
  <si>
    <t>Sudah selesai melaksanakan seminar usulan penelitian/ proposal dan sedang melakukan riset disemester ini</t>
  </si>
  <si>
    <t>Uswatun Hasanah, S.Si., M.Si.</t>
  </si>
  <si>
    <t>0408129001</t>
  </si>
  <si>
    <t>Yulian Syahputri, S.Si., M.Si.</t>
  </si>
  <si>
    <t>0410078703</t>
  </si>
  <si>
    <t>Sudah menyelesaikan 2 semester mata kuliah teori, proposal riset sudah disusun dan akan melaksanakan seminar proposal disemester ini</t>
  </si>
  <si>
    <t>Yulianita, S.Farm., M.Farm.</t>
  </si>
  <si>
    <t>0411078501</t>
  </si>
  <si>
    <t>Sufiatul Maryana, M.Kom.</t>
  </si>
  <si>
    <t>Bimbingan</t>
  </si>
  <si>
    <t>Deden Ardiansyah, S.T., M.Kom.</t>
  </si>
  <si>
    <t>Sistem Informasi</t>
  </si>
  <si>
    <t>Johan Iskandar</t>
  </si>
  <si>
    <t>Electronic Engineering</t>
  </si>
  <si>
    <t>MCUT-NTUST Taiwan</t>
  </si>
  <si>
    <t>Sedang menulis Paper ke -4 dari 4 paper yang disyaratkan untuk menyelesaikan studi PhD</t>
  </si>
  <si>
    <t>PERTI</t>
  </si>
  <si>
    <t>UNDIP</t>
  </si>
  <si>
    <t>UNBRAW</t>
  </si>
  <si>
    <t>Ilmu Pangan</t>
  </si>
  <si>
    <t>Fisika</t>
  </si>
  <si>
    <t>Ilmu Biosains</t>
  </si>
  <si>
    <t>LAPORAN MONITORING DAN EVALUASI DOSEN YANG SEDANG STUDI LANJUT PROGRAM DOKTOR (S3)</t>
  </si>
  <si>
    <t>KETERANGAN</t>
  </si>
  <si>
    <t>Cantika Zaddana, S.Gz., M.Farm.</t>
  </si>
  <si>
    <t>0326119002</t>
  </si>
  <si>
    <t>Ilmu Gizi</t>
  </si>
  <si>
    <t>Proses Perkuliahan</t>
  </si>
  <si>
    <t>: lebih dari 3 tahun</t>
  </si>
  <si>
    <t>: lebih dari 5 tahun</t>
  </si>
  <si>
    <t>Sapto Handoyo DP, SH., MH.</t>
  </si>
  <si>
    <t>Nazaruddin Lathif, SH., MH.</t>
  </si>
  <si>
    <t>Isep H. Insan, SH., MH.</t>
  </si>
  <si>
    <t>Proses Perkuliahan Sem 1</t>
  </si>
  <si>
    <t>Zul Ahzar, S.Pt., M.M.</t>
  </si>
  <si>
    <t>Proses revisi penguji dan akan dijadwalkan sidang terbuka</t>
  </si>
  <si>
    <t>0402047301</t>
  </si>
  <si>
    <t>Patar Simamora, S.E, M.Si.</t>
  </si>
  <si>
    <t>Abdul Kohar, S.E., M.Ak.</t>
  </si>
  <si>
    <t>0415129202</t>
  </si>
  <si>
    <t>Perkuliahan</t>
  </si>
  <si>
    <t>Dion Achmad Armadi, S.E.,M.Si.</t>
  </si>
  <si>
    <t>0411128904</t>
  </si>
  <si>
    <t>Jalaludin Almahali, SE.,MM.</t>
  </si>
  <si>
    <t>0403047705</t>
  </si>
  <si>
    <t>sedang disertasi</t>
  </si>
  <si>
    <t>Proses seminar hasil</t>
  </si>
  <si>
    <t>Sedang mempersiapkan kelengkapan dokumen persyaratan untuk pendaftaran sidang tertutup</t>
  </si>
  <si>
    <t>Menyusun bab 45, Revisi Sidang Proposal, Maju Sidang Proposal</t>
  </si>
  <si>
    <t>Perkuliahan, Penyusunan Proposal Judul</t>
  </si>
  <si>
    <t>Telah dilaksanakan Kuliah Riset sebanyak 4 kali untuk pemantapan keterbaruan di dalam disertasi, Proposal penelitian Akuntansi Keuangan dan Akuntansi Manajemen sudah selesai, Pelaksanaan UAS pada 15 dan 16 Desember 2023, Pelaksanaan ujian Kualifikasi Kelayakan Doktor (KKD) dilaksanakan pada 18 Desember</t>
  </si>
  <si>
    <t>Belum mulai perkuliahan. 23.2 akan mulai</t>
  </si>
  <si>
    <t>Dendy Saeful Zen</t>
  </si>
  <si>
    <t>Nur Hikmah</t>
  </si>
  <si>
    <t>Yuyun Elizabeth Patras</t>
  </si>
  <si>
    <t>Cucu Maryam</t>
  </si>
  <si>
    <t>Lufty Hari Susanto</t>
  </si>
  <si>
    <t>Kuliah Semester 3</t>
  </si>
  <si>
    <t xml:space="preserve">Seminar Proposal </t>
  </si>
  <si>
    <t>Observasi Kampus 19 Februari 2024</t>
  </si>
  <si>
    <t>Jordy Satria Widodo, S.Hum., M.PP., M.Pd.</t>
  </si>
  <si>
    <t>0409117405</t>
  </si>
  <si>
    <t>0416068002</t>
  </si>
  <si>
    <t>0411037204</t>
  </si>
  <si>
    <t>0402027001</t>
  </si>
  <si>
    <t>0415056304</t>
  </si>
  <si>
    <t>Dipo Krishyudi Ono, S.I.Kom., M.Sn.</t>
  </si>
  <si>
    <t>perkuliahan</t>
  </si>
  <si>
    <t>pengerjaan tugas akhir</t>
  </si>
  <si>
    <t>0413068702</t>
  </si>
  <si>
    <t>0424099602</t>
  </si>
  <si>
    <t>ISI Jogja</t>
  </si>
  <si>
    <t>UKM</t>
  </si>
  <si>
    <t>UEU</t>
  </si>
  <si>
    <t>UP</t>
  </si>
  <si>
    <t>USAKTI</t>
  </si>
  <si>
    <t>UIKA</t>
  </si>
  <si>
    <t>UMT</t>
  </si>
  <si>
    <t>UJ</t>
  </si>
  <si>
    <t>UNTAR</t>
  </si>
  <si>
    <t>UNBOR</t>
  </si>
  <si>
    <t>UPI YAI</t>
  </si>
  <si>
    <t>Strathclyde University</t>
  </si>
  <si>
    <t>NTST</t>
  </si>
  <si>
    <t>0420068504</t>
  </si>
  <si>
    <t>0408068205</t>
  </si>
  <si>
    <t>0427077704</t>
  </si>
  <si>
    <t>0410077201</t>
  </si>
  <si>
    <t>0430058702</t>
  </si>
  <si>
    <t>0405049101</t>
  </si>
  <si>
    <t>0402058503</t>
  </si>
  <si>
    <t>0415129005</t>
  </si>
  <si>
    <t>0414057903</t>
  </si>
  <si>
    <t>0418028706</t>
  </si>
  <si>
    <t>0408078905</t>
  </si>
  <si>
    <t>persiapan seminar kemajuan riset</t>
  </si>
  <si>
    <t>Sudah melakukan kolokium 3</t>
  </si>
  <si>
    <t>Akan melakukan  seminar hasil</t>
  </si>
  <si>
    <t>persiapan untuk seminar kemajuan riset</t>
  </si>
  <si>
    <t>SV</t>
  </si>
  <si>
    <t>0417057704</t>
  </si>
  <si>
    <t>0422127105</t>
  </si>
  <si>
    <t>0412127505</t>
  </si>
  <si>
    <t>0419098004</t>
  </si>
  <si>
    <t>NIDN/K</t>
  </si>
  <si>
    <t>PROGRAM STUDI</t>
  </si>
  <si>
    <t>SUMBER BIAYA</t>
  </si>
  <si>
    <t>Proposal dan Publikasi</t>
  </si>
  <si>
    <t>Penyusunan Proposal Disertasi Bab 2</t>
  </si>
  <si>
    <t>Persiapan Sidang Tertutup</t>
  </si>
  <si>
    <t>Penyusunan Proposal Disertasi</t>
  </si>
  <si>
    <t>Penelitian Disertasi</t>
  </si>
  <si>
    <t>TAHUN</t>
  </si>
  <si>
    <t>Pemerintah</t>
  </si>
  <si>
    <t>TAHUN 2022 BULAN DESEMBER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</si>
</sst>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4" x14ac:knownFonts="1">
    <font>
      <sz val="11"/>
      <color theme="1"/>
      <name val="Calibri"/>
      <scheme val="minor"/>
    </font>
    <font>
      <sz val="11"/>
      <color theme="1"/>
      <name val="Calibri"/>
      <family val="2"/>
      <scheme val="minor"/>
    </font>
    <font>
      <b/>
      <sz val="16"/>
      <color theme="1"/>
      <name val="Calibri"/>
      <family val="2"/>
    </font>
    <font>
      <b/>
      <sz val="11"/>
      <color theme="1"/>
      <name val="Calibri"/>
      <family val="2"/>
    </font>
    <font>
      <b/>
      <sz val="11"/>
      <color theme="1"/>
      <name val="Calibri"/>
      <family val="2"/>
      <scheme val="minor"/>
    </font>
    <font>
      <b/>
      <sz val="16"/>
      <color theme="1"/>
      <name val="Calibri"/>
      <family val="2"/>
      <scheme val="minor"/>
    </font>
    <font>
      <sz val="16"/>
      <color theme="1"/>
      <name val="Arial"/>
      <family val="2"/>
    </font>
    <font>
      <b/>
      <sz val="11"/>
      <color theme="0"/>
      <name val="Aptos Narrow"/>
      <family val="2"/>
    </font>
    <font>
      <sz val="11"/>
      <color theme="1"/>
      <name val="Aptos Narrow"/>
      <family val="2"/>
    </font>
    <font>
      <sz val="11"/>
      <name val="Aptos Narrow"/>
      <family val="2"/>
    </font>
    <font>
      <sz val="11"/>
      <color rgb="FF9C0006"/>
      <name val="Calibri"/>
      <family val="2"/>
      <scheme val="minor"/>
    </font>
    <font>
      <sz val="8"/>
      <name val="Calibri"/>
      <family val="2"/>
      <scheme val="minor"/>
    </font>
    <font>
      <sz val="9"/>
      <color indexed="81"/>
      <name val="Tahoma"/>
      <charset val="1"/>
    </font>
    <font>
      <b/>
      <sz val="9"/>
      <color indexed="81"/>
      <name val="Tahoma"/>
      <charset val="1"/>
    </font>
  </fonts>
  <fills count="12">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0" tint="-0.14999847407452621"/>
        <bgColor indexed="64"/>
      </patternFill>
    </fill>
    <fill>
      <patternFill patternType="solid">
        <fgColor rgb="FF7030A0"/>
        <bgColor rgb="FFCCCCFF"/>
      </patternFill>
    </fill>
    <fill>
      <patternFill patternType="solid">
        <fgColor rgb="FF7030A0"/>
        <bgColor rgb="FFD6DCE4"/>
      </patternFill>
    </fill>
    <fill>
      <patternFill patternType="solid">
        <fgColor rgb="FFFF9F9F"/>
        <bgColor indexed="64"/>
      </patternFill>
    </fill>
    <fill>
      <patternFill patternType="solid">
        <fgColor rgb="FFFF9F9F"/>
        <bgColor theme="0"/>
      </patternFill>
    </fill>
    <fill>
      <patternFill patternType="solid">
        <fgColor theme="7" tint="0.79998168889431442"/>
        <bgColor indexed="64"/>
      </patternFill>
    </fill>
    <fill>
      <patternFill patternType="solid">
        <fgColor rgb="FFFFC7CE"/>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0" fillId="10" borderId="0" applyNumberFormat="0" applyBorder="0" applyAlignment="0" applyProtection="0"/>
  </cellStyleXfs>
  <cellXfs count="59">
    <xf numFmtId="0" fontId="0" fillId="0" borderId="0" xfId="0"/>
    <xf numFmtId="0" fontId="0" fillId="0" borderId="0" xfId="0" applyAlignment="1">
      <alignment horizontal="center" vertical="center"/>
    </xf>
    <xf numFmtId="0" fontId="0" fillId="0" borderId="3" xfId="0" applyBorder="1"/>
    <xf numFmtId="0" fontId="0" fillId="0" borderId="0" xfId="0" applyAlignment="1">
      <alignment horizontal="left"/>
    </xf>
    <xf numFmtId="0" fontId="4" fillId="4" borderId="3" xfId="0" applyFont="1" applyFill="1" applyBorder="1"/>
    <xf numFmtId="0" fontId="0" fillId="4" borderId="3" xfId="0" applyFill="1" applyBorder="1"/>
    <xf numFmtId="0" fontId="1" fillId="0" borderId="0" xfId="0" applyFont="1"/>
    <xf numFmtId="0" fontId="6" fillId="0" borderId="0" xfId="0" applyFont="1"/>
    <xf numFmtId="0" fontId="0" fillId="7" borderId="0" xfId="0" applyFill="1"/>
    <xf numFmtId="0" fontId="4" fillId="0" borderId="0" xfId="0" applyFont="1" applyAlignment="1">
      <alignment vertical="center"/>
    </xf>
    <xf numFmtId="0" fontId="7" fillId="6" borderId="3" xfId="0" applyFont="1" applyFill="1" applyBorder="1" applyAlignment="1">
      <alignment horizontal="center" vertical="center"/>
    </xf>
    <xf numFmtId="0" fontId="8" fillId="7" borderId="3" xfId="0" applyFont="1" applyFill="1" applyBorder="1"/>
    <xf numFmtId="0" fontId="8" fillId="8" borderId="3" xfId="0" applyFont="1" applyFill="1" applyBorder="1" applyAlignment="1">
      <alignment horizontal="left" vertical="center"/>
    </xf>
    <xf numFmtId="0" fontId="8" fillId="7" borderId="3" xfId="0" applyFont="1" applyFill="1" applyBorder="1" applyAlignment="1">
      <alignment horizontal="left" vertical="center"/>
    </xf>
    <xf numFmtId="0" fontId="8" fillId="0" borderId="3" xfId="0" applyFont="1" applyBorder="1"/>
    <xf numFmtId="0" fontId="8" fillId="2" borderId="3" xfId="0" applyFont="1" applyFill="1" applyBorder="1" applyAlignment="1">
      <alignment vertical="center"/>
    </xf>
    <xf numFmtId="0" fontId="8" fillId="0" borderId="3" xfId="0" applyFont="1" applyBorder="1" applyAlignment="1">
      <alignment horizontal="left" vertical="center"/>
    </xf>
    <xf numFmtId="0" fontId="8" fillId="3" borderId="3" xfId="0" applyFont="1" applyFill="1" applyBorder="1" applyAlignment="1">
      <alignment horizontal="left" vertical="center"/>
    </xf>
    <xf numFmtId="0" fontId="8" fillId="0" borderId="3" xfId="0" applyFont="1" applyBorder="1" applyAlignment="1">
      <alignment vertical="center"/>
    </xf>
    <xf numFmtId="0" fontId="8" fillId="7" borderId="3" xfId="0" applyFont="1" applyFill="1" applyBorder="1" applyAlignment="1">
      <alignment vertical="center"/>
    </xf>
    <xf numFmtId="0" fontId="8" fillId="0" borderId="3" xfId="0" applyFont="1" applyBorder="1" applyAlignment="1">
      <alignment vertical="center" wrapText="1"/>
    </xf>
    <xf numFmtId="0" fontId="0" fillId="9" borderId="0" xfId="0" applyFill="1"/>
    <xf numFmtId="0" fontId="7" fillId="5" borderId="3" xfId="0" applyFont="1" applyFill="1" applyBorder="1" applyAlignment="1">
      <alignment horizontal="center" vertical="center"/>
    </xf>
    <xf numFmtId="0" fontId="10" fillId="10" borderId="3" xfId="1" applyBorder="1" applyAlignment="1">
      <alignment vertical="center"/>
    </xf>
    <xf numFmtId="0" fontId="10" fillId="10" borderId="3" xfId="1" applyBorder="1" applyAlignment="1">
      <alignment horizontal="left" vertical="center"/>
    </xf>
    <xf numFmtId="0" fontId="8" fillId="11" borderId="3" xfId="0" applyFont="1" applyFill="1" applyBorder="1" applyAlignment="1">
      <alignment vertical="center"/>
    </xf>
    <xf numFmtId="0" fontId="0" fillId="11" borderId="0" xfId="0" applyFill="1"/>
    <xf numFmtId="0" fontId="8" fillId="0" borderId="3" xfId="0" quotePrefix="1" applyFont="1" applyBorder="1" applyAlignment="1">
      <alignment horizontal="left" vertical="center"/>
    </xf>
    <xf numFmtId="0" fontId="8" fillId="0" borderId="5" xfId="0" quotePrefix="1" applyFont="1" applyBorder="1" applyAlignment="1">
      <alignment horizontal="left" vertical="center"/>
    </xf>
    <xf numFmtId="164" fontId="8" fillId="0" borderId="1" xfId="0" quotePrefix="1" applyNumberFormat="1" applyFont="1" applyBorder="1" applyAlignment="1">
      <alignment horizontal="left" vertical="center"/>
    </xf>
    <xf numFmtId="0" fontId="8" fillId="0" borderId="2" xfId="0" quotePrefix="1" applyFont="1" applyBorder="1" applyAlignment="1">
      <alignment horizontal="left"/>
    </xf>
    <xf numFmtId="0" fontId="8" fillId="0" borderId="1" xfId="0" quotePrefix="1" applyFont="1" applyBorder="1" applyAlignment="1">
      <alignment horizontal="left"/>
    </xf>
    <xf numFmtId="164" fontId="8" fillId="8" borderId="3" xfId="0" applyNumberFormat="1" applyFont="1" applyFill="1" applyBorder="1" applyAlignment="1">
      <alignment horizontal="left" vertical="center"/>
    </xf>
    <xf numFmtId="164" fontId="9" fillId="0" borderId="3" xfId="0" applyNumberFormat="1" applyFont="1" applyBorder="1" applyAlignment="1">
      <alignment horizontal="left" vertical="center"/>
    </xf>
    <xf numFmtId="164" fontId="9" fillId="0" borderId="3" xfId="0" quotePrefix="1" applyNumberFormat="1" applyFont="1" applyBorder="1" applyAlignment="1">
      <alignment horizontal="left" vertical="center"/>
    </xf>
    <xf numFmtId="164" fontId="8" fillId="0" borderId="2" xfId="0" applyNumberFormat="1" applyFont="1" applyBorder="1" applyAlignment="1">
      <alignment horizontal="left" vertical="center"/>
    </xf>
    <xf numFmtId="164" fontId="10" fillId="10" borderId="3" xfId="1" applyNumberFormat="1" applyBorder="1" applyAlignment="1">
      <alignment horizontal="left" vertical="center"/>
    </xf>
    <xf numFmtId="0" fontId="10" fillId="10" borderId="3" xfId="1" quotePrefix="1" applyBorder="1" applyAlignment="1">
      <alignment horizontal="left" vertical="center"/>
    </xf>
    <xf numFmtId="0" fontId="0" fillId="0" borderId="3" xfId="0" quotePrefix="1" applyBorder="1" applyAlignment="1">
      <alignment horizontal="left"/>
    </xf>
    <xf numFmtId="164" fontId="8" fillId="3" borderId="3" xfId="0" applyNumberFormat="1" applyFont="1" applyFill="1" applyBorder="1" applyAlignment="1">
      <alignment horizontal="left" vertical="center"/>
    </xf>
    <xf numFmtId="0" fontId="8" fillId="0" borderId="3" xfId="0" quotePrefix="1" applyFont="1" applyBorder="1" applyAlignment="1">
      <alignment horizontal="left"/>
    </xf>
    <xf numFmtId="0" fontId="0" fillId="0" borderId="3" xfId="0" applyBorder="1" applyAlignment="1">
      <alignment horizontal="left"/>
    </xf>
    <xf numFmtId="164" fontId="8" fillId="2" borderId="3" xfId="0" applyNumberFormat="1" applyFont="1" applyFill="1" applyBorder="1" applyAlignment="1">
      <alignment horizontal="left" vertical="center"/>
    </xf>
    <xf numFmtId="164" fontId="8" fillId="0" borderId="3" xfId="0" applyNumberFormat="1" applyFont="1" applyBorder="1" applyAlignment="1">
      <alignment horizontal="left" vertical="center"/>
    </xf>
    <xf numFmtId="0" fontId="7" fillId="5" borderId="4" xfId="0" applyFont="1" applyFill="1" applyBorder="1" applyAlignment="1">
      <alignment horizontal="center" vertical="center"/>
    </xf>
    <xf numFmtId="0" fontId="8" fillId="0" borderId="3" xfId="0" applyFont="1" applyBorder="1" applyAlignment="1">
      <alignment horizontal="center" vertical="center"/>
    </xf>
    <xf numFmtId="0" fontId="0" fillId="0" borderId="0" xfId="0" applyAlignment="1">
      <alignment horizontal="center"/>
    </xf>
    <xf numFmtId="0" fontId="8" fillId="7" borderId="3" xfId="0" applyFont="1" applyFill="1" applyBorder="1" applyAlignment="1">
      <alignment horizontal="center" vertical="center"/>
    </xf>
    <xf numFmtId="0" fontId="10" fillId="10" borderId="3" xfId="1" applyBorder="1" applyAlignment="1">
      <alignment horizontal="center" vertical="center"/>
    </xf>
    <xf numFmtId="0" fontId="0" fillId="0" borderId="3" xfId="0" applyBorder="1" applyAlignment="1">
      <alignment horizontal="center"/>
    </xf>
    <xf numFmtId="0" fontId="8" fillId="11" borderId="3" xfId="0" applyFont="1" applyFill="1" applyBorder="1" applyAlignment="1">
      <alignment horizontal="center" vertical="center"/>
    </xf>
    <xf numFmtId="0" fontId="8" fillId="0" borderId="3" xfId="0" applyFont="1" applyBorder="1" applyAlignment="1">
      <alignment horizontal="center" vertical="center" wrapText="1"/>
    </xf>
    <xf numFmtId="0" fontId="10" fillId="10" borderId="3" xfId="1" applyNumberFormat="1" applyBorder="1" applyAlignment="1">
      <alignment horizontal="center" vertical="center"/>
    </xf>
    <xf numFmtId="0" fontId="8" fillId="0" borderId="1" xfId="0" applyFont="1"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center" vertical="center"/>
    </xf>
    <xf numFmtId="0" fontId="3" fillId="4" borderId="3" xfId="0" applyFont="1" applyFill="1" applyBorder="1" applyAlignment="1">
      <alignment horizontal="center"/>
    </xf>
    <xf numFmtId="0" fontId="5" fillId="0" borderId="0" xfId="0" applyFont="1" applyAlignment="1">
      <alignment horizontal="center"/>
    </xf>
    <xf numFmtId="0" fontId="2" fillId="0" borderId="0" xfId="0" applyFont="1" applyAlignment="1">
      <alignment horizontal="center" vertical="center"/>
    </xf>
  </cellXfs>
  <cellStyles count="2">
    <cellStyle name="Bad" xfId="1" builtinId="27"/>
    <cellStyle name="Normal" xfId="0" builtinId="0"/>
  </cellStyles>
  <dxfs count="0"/>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1CF60-CED4-4C81-AC56-2C866D668DC2}">
  <sheetPr>
    <tabColor theme="1"/>
  </sheetPr>
  <dimension ref="A2:C10"/>
  <sheetViews>
    <sheetView workbookViewId="0">
      <selection activeCell="D13" sqref="D13"/>
    </sheetView>
  </sheetViews>
  <sheetFormatPr defaultRowHeight="15" x14ac:dyDescent="0.25"/>
  <cols>
    <col min="1" max="1" width="3.42578125" bestFit="1" customWidth="1"/>
    <col min="2" max="2" width="9.140625" bestFit="1" customWidth="1"/>
    <col min="3" max="3" width="28.42578125" bestFit="1" customWidth="1"/>
  </cols>
  <sheetData>
    <row r="2" spans="1:3" x14ac:dyDescent="0.25">
      <c r="A2" s="4" t="s">
        <v>0</v>
      </c>
      <c r="B2" s="4" t="s">
        <v>2</v>
      </c>
      <c r="C2" s="4" t="s">
        <v>3</v>
      </c>
    </row>
    <row r="3" spans="1:3" x14ac:dyDescent="0.25">
      <c r="A3" s="2">
        <v>1</v>
      </c>
      <c r="B3" s="2" t="s">
        <v>4</v>
      </c>
      <c r="C3" s="2">
        <f>COUNTIF('REKAP DOSEN STUDI LANJUT'!$B$5:$B$74,"FH")</f>
        <v>6</v>
      </c>
    </row>
    <row r="4" spans="1:3" x14ac:dyDescent="0.25">
      <c r="A4" s="2">
        <v>2</v>
      </c>
      <c r="B4" s="2" t="s">
        <v>5</v>
      </c>
      <c r="C4" s="2">
        <f>COUNTIF('REKAP DOSEN STUDI LANJUT'!$B$5:$B$74,"FEB")</f>
        <v>20</v>
      </c>
    </row>
    <row r="5" spans="1:3" x14ac:dyDescent="0.25">
      <c r="A5" s="2">
        <v>3</v>
      </c>
      <c r="B5" s="2" t="s">
        <v>6</v>
      </c>
      <c r="C5" s="2">
        <f>COUNTIF('REKAP DOSEN STUDI LANJUT'!$B$5:$B$74,"FKIP")</f>
        <v>18</v>
      </c>
    </row>
    <row r="6" spans="1:3" x14ac:dyDescent="0.25">
      <c r="A6" s="2">
        <v>4</v>
      </c>
      <c r="B6" s="2" t="s">
        <v>7</v>
      </c>
      <c r="C6" s="2">
        <f>COUNTIF('REKAP DOSEN STUDI LANJUT'!$B$5:$B$74,"FISIB")</f>
        <v>7</v>
      </c>
    </row>
    <row r="7" spans="1:3" x14ac:dyDescent="0.25">
      <c r="A7" s="2">
        <v>5</v>
      </c>
      <c r="B7" s="2" t="s">
        <v>8</v>
      </c>
      <c r="C7" s="2">
        <f>COUNTIF('REKAP DOSEN STUDI LANJUT'!$B$5:$B$74,"FT")</f>
        <v>0</v>
      </c>
    </row>
    <row r="8" spans="1:3" x14ac:dyDescent="0.25">
      <c r="A8" s="2">
        <v>6</v>
      </c>
      <c r="B8" s="2" t="s">
        <v>9</v>
      </c>
      <c r="C8" s="2">
        <f>COUNTIF('REKAP DOSEN STUDI LANJUT'!$B$5:$B$74,"FMIPA")</f>
        <v>16</v>
      </c>
    </row>
    <row r="9" spans="1:3" x14ac:dyDescent="0.25">
      <c r="A9" s="2">
        <v>7</v>
      </c>
      <c r="B9" s="2" t="s">
        <v>10</v>
      </c>
      <c r="C9" s="2">
        <f>COUNTIF('REKAP DOSEN STUDI LANJUT'!$B$5:$B$74,"SV")</f>
        <v>3</v>
      </c>
    </row>
    <row r="10" spans="1:3" x14ac:dyDescent="0.25">
      <c r="A10" s="56" t="s">
        <v>11</v>
      </c>
      <c r="B10" s="56"/>
      <c r="C10" s="5">
        <f>SUM(C3:C9)</f>
        <v>70</v>
      </c>
    </row>
  </sheetData>
  <mergeCells count="1">
    <mergeCell ref="A10:B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D162F-C373-400D-A287-2873BD4F59B9}">
  <sheetPr>
    <pageSetUpPr fitToPage="1"/>
  </sheetPr>
  <dimension ref="A1:I90"/>
  <sheetViews>
    <sheetView tabSelected="1" zoomScale="115" zoomScaleNormal="115" workbookViewId="0">
      <selection activeCell="A3" sqref="A3"/>
    </sheetView>
  </sheetViews>
  <sheetFormatPr defaultRowHeight="15" x14ac:dyDescent="0.25"/>
  <cols>
    <col min="1" max="1" width="4.5703125" style="1" customWidth="1"/>
    <col min="2" max="2" width="9.28515625" style="1" bestFit="1" customWidth="1"/>
    <col min="3" max="3" width="35.85546875" bestFit="1" customWidth="1"/>
    <col min="4" max="4" width="17.7109375" style="3" bestFit="1" customWidth="1"/>
    <col min="5" max="5" width="13.7109375" customWidth="1"/>
    <col min="6" max="6" width="37.42578125" bestFit="1" customWidth="1"/>
    <col min="7" max="7" width="17.85546875" style="46" bestFit="1" customWidth="1"/>
    <col min="8" max="8" width="16.28515625" style="1" customWidth="1"/>
    <col min="9" max="9" width="57.5703125" hidden="1" customWidth="1"/>
  </cols>
  <sheetData>
    <row r="1" spans="1:9" ht="21" x14ac:dyDescent="0.25">
      <c r="A1" s="58" t="s">
        <v>160</v>
      </c>
      <c r="B1" s="58"/>
      <c r="C1" s="58"/>
      <c r="D1" s="58"/>
      <c r="E1" s="58"/>
      <c r="F1" s="58"/>
      <c r="G1" s="58"/>
      <c r="H1" s="58"/>
      <c r="I1" s="58"/>
    </row>
    <row r="2" spans="1:9" ht="21" x14ac:dyDescent="0.35">
      <c r="A2" s="57" t="s">
        <v>252</v>
      </c>
      <c r="B2" s="57"/>
      <c r="C2" s="57"/>
      <c r="D2" s="57"/>
      <c r="E2" s="57"/>
      <c r="F2" s="57"/>
      <c r="G2" s="57"/>
      <c r="H2" s="57"/>
      <c r="I2" s="57"/>
    </row>
    <row r="4" spans="1:9" x14ac:dyDescent="0.25">
      <c r="A4" s="44" t="s">
        <v>0</v>
      </c>
      <c r="B4" s="22" t="s">
        <v>2</v>
      </c>
      <c r="C4" s="44" t="s">
        <v>1</v>
      </c>
      <c r="D4" s="44" t="s">
        <v>242</v>
      </c>
      <c r="E4" s="10" t="s">
        <v>154</v>
      </c>
      <c r="F4" s="10" t="s">
        <v>243</v>
      </c>
      <c r="G4" s="10" t="s">
        <v>244</v>
      </c>
      <c r="H4" s="10" t="s">
        <v>250</v>
      </c>
      <c r="I4" s="10" t="s">
        <v>161</v>
      </c>
    </row>
    <row r="5" spans="1:9" x14ac:dyDescent="0.25">
      <c r="A5" s="45">
        <v>1</v>
      </c>
      <c r="B5" s="45" t="s">
        <v>4</v>
      </c>
      <c r="C5" s="12" t="s">
        <v>12</v>
      </c>
      <c r="D5" s="32">
        <v>404047702</v>
      </c>
      <c r="E5" s="11" t="s">
        <v>156</v>
      </c>
      <c r="F5" s="11" t="s">
        <v>14</v>
      </c>
      <c r="G5" s="47" t="s">
        <v>13</v>
      </c>
      <c r="H5" s="47">
        <v>2018</v>
      </c>
      <c r="I5" s="11" t="s">
        <v>15</v>
      </c>
    </row>
    <row r="6" spans="1:9" x14ac:dyDescent="0.25">
      <c r="A6" s="45">
        <v>2</v>
      </c>
      <c r="B6" s="45" t="s">
        <v>4</v>
      </c>
      <c r="C6" s="15" t="s">
        <v>16</v>
      </c>
      <c r="D6" s="33">
        <v>412087401</v>
      </c>
      <c r="E6" s="14" t="s">
        <v>216</v>
      </c>
      <c r="F6" s="14" t="s">
        <v>14</v>
      </c>
      <c r="G6" s="45" t="s">
        <v>13</v>
      </c>
      <c r="H6" s="45">
        <v>2019</v>
      </c>
      <c r="I6" s="14" t="s">
        <v>183</v>
      </c>
    </row>
    <row r="7" spans="1:9" x14ac:dyDescent="0.25">
      <c r="A7" s="45">
        <v>3</v>
      </c>
      <c r="B7" s="45" t="s">
        <v>4</v>
      </c>
      <c r="C7" s="17" t="s">
        <v>17</v>
      </c>
      <c r="D7" s="34" t="s">
        <v>18</v>
      </c>
      <c r="E7" s="14" t="s">
        <v>89</v>
      </c>
      <c r="F7" s="14" t="s">
        <v>14</v>
      </c>
      <c r="G7" s="45" t="s">
        <v>13</v>
      </c>
      <c r="H7" s="45">
        <v>2022</v>
      </c>
      <c r="I7" s="14" t="s">
        <v>183</v>
      </c>
    </row>
    <row r="8" spans="1:9" x14ac:dyDescent="0.25">
      <c r="A8" s="45">
        <v>4</v>
      </c>
      <c r="B8" s="45" t="s">
        <v>4</v>
      </c>
      <c r="C8" s="17" t="s">
        <v>168</v>
      </c>
      <c r="D8" s="35">
        <v>407027402</v>
      </c>
      <c r="E8" s="14" t="s">
        <v>217</v>
      </c>
      <c r="F8" s="14" t="s">
        <v>14</v>
      </c>
      <c r="G8" s="45" t="s">
        <v>13</v>
      </c>
      <c r="H8" s="45">
        <v>2023</v>
      </c>
      <c r="I8" s="14" t="s">
        <v>171</v>
      </c>
    </row>
    <row r="9" spans="1:9" x14ac:dyDescent="0.25">
      <c r="A9" s="45">
        <v>5</v>
      </c>
      <c r="B9" s="45" t="s">
        <v>4</v>
      </c>
      <c r="C9" s="17" t="s">
        <v>169</v>
      </c>
      <c r="D9" s="35">
        <v>406108702</v>
      </c>
      <c r="E9" s="14" t="s">
        <v>217</v>
      </c>
      <c r="F9" s="14" t="s">
        <v>14</v>
      </c>
      <c r="G9" s="45" t="s">
        <v>13</v>
      </c>
      <c r="H9" s="45">
        <v>2023</v>
      </c>
      <c r="I9" s="14" t="s">
        <v>171</v>
      </c>
    </row>
    <row r="10" spans="1:9" x14ac:dyDescent="0.25">
      <c r="A10" s="45">
        <v>6</v>
      </c>
      <c r="B10" s="45" t="s">
        <v>4</v>
      </c>
      <c r="C10" s="17" t="s">
        <v>170</v>
      </c>
      <c r="D10" s="35">
        <v>411117902</v>
      </c>
      <c r="E10" s="14" t="s">
        <v>218</v>
      </c>
      <c r="F10" s="14" t="s">
        <v>14</v>
      </c>
      <c r="G10" s="45" t="s">
        <v>13</v>
      </c>
      <c r="H10" s="45">
        <v>2023</v>
      </c>
      <c r="I10" s="14" t="s">
        <v>171</v>
      </c>
    </row>
    <row r="11" spans="1:9" x14ac:dyDescent="0.25">
      <c r="A11" s="45">
        <v>7</v>
      </c>
      <c r="B11" s="45" t="s">
        <v>5</v>
      </c>
      <c r="C11" s="23" t="s">
        <v>20</v>
      </c>
      <c r="D11" s="36">
        <v>422048103</v>
      </c>
      <c r="E11" s="24" t="s">
        <v>70</v>
      </c>
      <c r="F11" s="24" t="s">
        <v>30</v>
      </c>
      <c r="G11" s="48" t="s">
        <v>13</v>
      </c>
      <c r="H11" s="52">
        <v>2017</v>
      </c>
      <c r="I11" s="23" t="s">
        <v>184</v>
      </c>
    </row>
    <row r="12" spans="1:9" x14ac:dyDescent="0.25">
      <c r="A12" s="45">
        <v>8</v>
      </c>
      <c r="B12" s="45" t="s">
        <v>5</v>
      </c>
      <c r="C12" s="23" t="s">
        <v>29</v>
      </c>
      <c r="D12" s="36">
        <v>420087405</v>
      </c>
      <c r="E12" s="24" t="s">
        <v>70</v>
      </c>
      <c r="F12" s="24" t="s">
        <v>30</v>
      </c>
      <c r="G12" s="48" t="s">
        <v>13</v>
      </c>
      <c r="H12" s="52">
        <v>2017</v>
      </c>
      <c r="I12" s="23" t="s">
        <v>184</v>
      </c>
    </row>
    <row r="13" spans="1:9" x14ac:dyDescent="0.25">
      <c r="A13" s="45">
        <v>9</v>
      </c>
      <c r="B13" s="45" t="s">
        <v>5</v>
      </c>
      <c r="C13" s="23" t="s">
        <v>175</v>
      </c>
      <c r="D13" s="37" t="s">
        <v>174</v>
      </c>
      <c r="E13" s="23" t="s">
        <v>219</v>
      </c>
      <c r="F13" s="23"/>
      <c r="G13" s="48" t="s">
        <v>13</v>
      </c>
      <c r="H13" s="52">
        <v>2017</v>
      </c>
      <c r="I13" s="23"/>
    </row>
    <row r="14" spans="1:9" s="6" customFormat="1" x14ac:dyDescent="0.25">
      <c r="A14" s="45">
        <v>10</v>
      </c>
      <c r="B14" s="45" t="s">
        <v>5</v>
      </c>
      <c r="C14" s="23" t="s">
        <v>35</v>
      </c>
      <c r="D14" s="36">
        <v>417047401</v>
      </c>
      <c r="E14" s="24" t="s">
        <v>70</v>
      </c>
      <c r="F14" s="24" t="s">
        <v>36</v>
      </c>
      <c r="G14" s="48" t="s">
        <v>13</v>
      </c>
      <c r="H14" s="52">
        <v>2017</v>
      </c>
      <c r="I14" s="23" t="s">
        <v>173</v>
      </c>
    </row>
    <row r="15" spans="1:9" s="6" customFormat="1" x14ac:dyDescent="0.25">
      <c r="A15" s="45">
        <v>11</v>
      </c>
      <c r="B15" s="45" t="s">
        <v>5</v>
      </c>
      <c r="C15" s="23" t="s">
        <v>172</v>
      </c>
      <c r="D15" s="36">
        <v>416127001</v>
      </c>
      <c r="E15" s="24" t="s">
        <v>70</v>
      </c>
      <c r="F15" s="24"/>
      <c r="G15" s="48" t="s">
        <v>13</v>
      </c>
      <c r="H15" s="52">
        <v>2017</v>
      </c>
      <c r="I15" s="23"/>
    </row>
    <row r="16" spans="1:9" x14ac:dyDescent="0.25">
      <c r="A16" s="45">
        <v>12</v>
      </c>
      <c r="B16" s="45" t="s">
        <v>5</v>
      </c>
      <c r="C16" s="23" t="s">
        <v>46</v>
      </c>
      <c r="D16" s="36">
        <v>411107206</v>
      </c>
      <c r="E16" s="23" t="s">
        <v>216</v>
      </c>
      <c r="F16" s="23" t="s">
        <v>14</v>
      </c>
      <c r="G16" s="48" t="s">
        <v>13</v>
      </c>
      <c r="H16" s="52">
        <v>2018</v>
      </c>
      <c r="I16" s="23"/>
    </row>
    <row r="17" spans="1:9" x14ac:dyDescent="0.25">
      <c r="A17" s="45">
        <v>13</v>
      </c>
      <c r="B17" s="45" t="s">
        <v>5</v>
      </c>
      <c r="C17" s="23" t="s">
        <v>43</v>
      </c>
      <c r="D17" s="36">
        <v>403097501</v>
      </c>
      <c r="E17" s="23" t="s">
        <v>219</v>
      </c>
      <c r="F17" s="23" t="s">
        <v>30</v>
      </c>
      <c r="G17" s="48" t="s">
        <v>13</v>
      </c>
      <c r="H17" s="52">
        <v>2018</v>
      </c>
      <c r="I17" s="23" t="s">
        <v>185</v>
      </c>
    </row>
    <row r="18" spans="1:9" x14ac:dyDescent="0.25">
      <c r="A18" s="45">
        <v>14</v>
      </c>
      <c r="B18" s="45" t="s">
        <v>5</v>
      </c>
      <c r="C18" s="2" t="s">
        <v>176</v>
      </c>
      <c r="D18" s="38" t="s">
        <v>177</v>
      </c>
      <c r="E18" s="2" t="s">
        <v>212</v>
      </c>
      <c r="F18" s="2"/>
      <c r="G18" s="49" t="s">
        <v>13</v>
      </c>
      <c r="H18" s="54">
        <v>2021</v>
      </c>
      <c r="I18" s="2"/>
    </row>
    <row r="19" spans="1:9" x14ac:dyDescent="0.25">
      <c r="A19" s="45">
        <v>15</v>
      </c>
      <c r="B19" s="45" t="s">
        <v>5</v>
      </c>
      <c r="C19" s="18" t="s">
        <v>19</v>
      </c>
      <c r="D19" s="39">
        <v>417088202</v>
      </c>
      <c r="E19" s="16" t="s">
        <v>212</v>
      </c>
      <c r="F19" s="16" t="s">
        <v>31</v>
      </c>
      <c r="G19" s="45" t="s">
        <v>13</v>
      </c>
      <c r="H19" s="45">
        <v>2021</v>
      </c>
      <c r="I19" s="18" t="s">
        <v>186</v>
      </c>
    </row>
    <row r="20" spans="1:9" x14ac:dyDescent="0.25">
      <c r="A20" s="45">
        <v>16</v>
      </c>
      <c r="B20" s="45" t="s">
        <v>5</v>
      </c>
      <c r="C20" s="18" t="s">
        <v>45</v>
      </c>
      <c r="D20" s="39">
        <v>1013038601</v>
      </c>
      <c r="E20" s="18" t="s">
        <v>212</v>
      </c>
      <c r="F20" s="18" t="s">
        <v>31</v>
      </c>
      <c r="G20" s="45" t="s">
        <v>13</v>
      </c>
      <c r="H20" s="45">
        <v>2022</v>
      </c>
      <c r="I20" s="18" t="s">
        <v>187</v>
      </c>
    </row>
    <row r="21" spans="1:9" x14ac:dyDescent="0.25">
      <c r="A21" s="45">
        <v>17</v>
      </c>
      <c r="B21" s="45" t="s">
        <v>5</v>
      </c>
      <c r="C21" s="18" t="s">
        <v>44</v>
      </c>
      <c r="D21" s="39">
        <v>431059002</v>
      </c>
      <c r="E21" s="18" t="s">
        <v>213</v>
      </c>
      <c r="F21" s="18" t="s">
        <v>31</v>
      </c>
      <c r="G21" s="45" t="s">
        <v>13</v>
      </c>
      <c r="H21" s="45">
        <v>2022</v>
      </c>
      <c r="I21" s="18" t="s">
        <v>188</v>
      </c>
    </row>
    <row r="22" spans="1:9" x14ac:dyDescent="0.25">
      <c r="A22" s="45">
        <v>18</v>
      </c>
      <c r="B22" s="45" t="s">
        <v>5</v>
      </c>
      <c r="C22" s="18" t="s">
        <v>179</v>
      </c>
      <c r="D22" s="40" t="s">
        <v>180</v>
      </c>
      <c r="E22" s="18" t="s">
        <v>215</v>
      </c>
      <c r="F22" s="18" t="s">
        <v>31</v>
      </c>
      <c r="G22" s="45" t="s">
        <v>13</v>
      </c>
      <c r="H22" s="45">
        <v>2023</v>
      </c>
      <c r="I22" s="18" t="s">
        <v>189</v>
      </c>
    </row>
    <row r="23" spans="1:9" x14ac:dyDescent="0.25">
      <c r="A23" s="45">
        <v>19</v>
      </c>
      <c r="B23" s="45" t="s">
        <v>5</v>
      </c>
      <c r="C23" s="14" t="s">
        <v>181</v>
      </c>
      <c r="D23" s="40" t="s">
        <v>182</v>
      </c>
      <c r="E23" s="18" t="s">
        <v>214</v>
      </c>
      <c r="F23" s="18"/>
      <c r="G23" s="45" t="s">
        <v>13</v>
      </c>
      <c r="H23" s="45">
        <v>2023</v>
      </c>
      <c r="I23" s="18" t="s">
        <v>178</v>
      </c>
    </row>
    <row r="24" spans="1:9" x14ac:dyDescent="0.25">
      <c r="A24" s="45">
        <v>20</v>
      </c>
      <c r="B24" s="45" t="s">
        <v>5</v>
      </c>
      <c r="C24" s="2" t="s">
        <v>25</v>
      </c>
      <c r="D24" s="41">
        <v>420106903</v>
      </c>
      <c r="E24" s="2" t="s">
        <v>70</v>
      </c>
      <c r="F24" s="2" t="s">
        <v>21</v>
      </c>
      <c r="G24" s="49" t="s">
        <v>90</v>
      </c>
      <c r="H24" s="54">
        <v>2018</v>
      </c>
      <c r="I24" s="2" t="s">
        <v>26</v>
      </c>
    </row>
    <row r="25" spans="1:9" x14ac:dyDescent="0.25">
      <c r="A25" s="45">
        <v>21</v>
      </c>
      <c r="B25" s="45" t="s">
        <v>5</v>
      </c>
      <c r="C25" s="18" t="s">
        <v>22</v>
      </c>
      <c r="D25" s="42">
        <v>427097803</v>
      </c>
      <c r="E25" s="16" t="s">
        <v>89</v>
      </c>
      <c r="F25" s="16" t="s">
        <v>23</v>
      </c>
      <c r="G25" s="45" t="s">
        <v>13</v>
      </c>
      <c r="H25" s="45">
        <v>2021</v>
      </c>
      <c r="I25" s="18" t="s">
        <v>24</v>
      </c>
    </row>
    <row r="26" spans="1:9" x14ac:dyDescent="0.25">
      <c r="A26" s="45">
        <v>22</v>
      </c>
      <c r="B26" s="45" t="s">
        <v>5</v>
      </c>
      <c r="C26" s="2" t="s">
        <v>32</v>
      </c>
      <c r="D26" s="41">
        <v>8839370018</v>
      </c>
      <c r="E26" s="2" t="s">
        <v>87</v>
      </c>
      <c r="F26" s="2" t="s">
        <v>33</v>
      </c>
      <c r="G26" s="49" t="s">
        <v>90</v>
      </c>
      <c r="H26" s="54">
        <v>2018</v>
      </c>
      <c r="I26" s="2" t="s">
        <v>34</v>
      </c>
    </row>
    <row r="27" spans="1:9" x14ac:dyDescent="0.25">
      <c r="A27" s="45">
        <v>23</v>
      </c>
      <c r="B27" s="45" t="s">
        <v>5</v>
      </c>
      <c r="C27" s="18" t="s">
        <v>27</v>
      </c>
      <c r="D27" s="39">
        <v>419058305</v>
      </c>
      <c r="E27" s="16" t="s">
        <v>213</v>
      </c>
      <c r="F27" s="16" t="s">
        <v>31</v>
      </c>
      <c r="G27" s="45" t="s">
        <v>13</v>
      </c>
      <c r="H27" s="45">
        <v>2020</v>
      </c>
      <c r="I27" s="18" t="s">
        <v>28</v>
      </c>
    </row>
    <row r="28" spans="1:9" x14ac:dyDescent="0.25">
      <c r="A28" s="45">
        <v>24</v>
      </c>
      <c r="B28" s="45" t="s">
        <v>5</v>
      </c>
      <c r="C28" s="18" t="s">
        <v>37</v>
      </c>
      <c r="D28" s="39">
        <v>404107809</v>
      </c>
      <c r="E28" s="18" t="s">
        <v>220</v>
      </c>
      <c r="F28" s="18" t="s">
        <v>38</v>
      </c>
      <c r="G28" s="45" t="s">
        <v>251</v>
      </c>
      <c r="H28" s="45">
        <v>2020</v>
      </c>
      <c r="I28" s="18" t="s">
        <v>39</v>
      </c>
    </row>
    <row r="29" spans="1:9" x14ac:dyDescent="0.25">
      <c r="A29" s="45">
        <v>25</v>
      </c>
      <c r="B29" s="45" t="s">
        <v>5</v>
      </c>
      <c r="C29" s="18" t="s">
        <v>40</v>
      </c>
      <c r="D29" s="39">
        <v>415097805</v>
      </c>
      <c r="E29" s="18" t="s">
        <v>62</v>
      </c>
      <c r="F29" s="18" t="s">
        <v>41</v>
      </c>
      <c r="G29" s="45" t="s">
        <v>251</v>
      </c>
      <c r="H29" s="45">
        <v>2021</v>
      </c>
      <c r="I29" s="20" t="s">
        <v>42</v>
      </c>
    </row>
    <row r="30" spans="1:9" x14ac:dyDescent="0.25">
      <c r="A30" s="45">
        <v>26</v>
      </c>
      <c r="B30" s="45" t="s">
        <v>5</v>
      </c>
      <c r="C30" s="18" t="s">
        <v>47</v>
      </c>
      <c r="D30" s="43">
        <v>0</v>
      </c>
      <c r="E30" s="18" t="s">
        <v>212</v>
      </c>
      <c r="F30" s="18" t="s">
        <v>31</v>
      </c>
      <c r="G30" s="49" t="s">
        <v>90</v>
      </c>
      <c r="H30" s="45">
        <v>2021</v>
      </c>
      <c r="I30" s="18" t="s">
        <v>48</v>
      </c>
    </row>
    <row r="31" spans="1:9" x14ac:dyDescent="0.25">
      <c r="A31" s="45">
        <v>27</v>
      </c>
      <c r="B31" s="45" t="s">
        <v>6</v>
      </c>
      <c r="C31" s="18" t="s">
        <v>50</v>
      </c>
      <c r="D31" s="27" t="s">
        <v>238</v>
      </c>
      <c r="E31" s="18" t="s">
        <v>49</v>
      </c>
      <c r="F31" s="18" t="s">
        <v>51</v>
      </c>
      <c r="G31" s="45" t="s">
        <v>13</v>
      </c>
      <c r="H31" s="45">
        <v>2021</v>
      </c>
      <c r="I31" s="18" t="s">
        <v>246</v>
      </c>
    </row>
    <row r="32" spans="1:9" x14ac:dyDescent="0.25">
      <c r="A32" s="45">
        <v>28</v>
      </c>
      <c r="B32" s="45" t="s">
        <v>6</v>
      </c>
      <c r="C32" s="18" t="s">
        <v>52</v>
      </c>
      <c r="D32" s="27" t="s">
        <v>239</v>
      </c>
      <c r="E32" s="18" t="s">
        <v>49</v>
      </c>
      <c r="F32" s="18" t="s">
        <v>51</v>
      </c>
      <c r="G32" s="45" t="s">
        <v>13</v>
      </c>
      <c r="H32" s="45">
        <v>2021</v>
      </c>
      <c r="I32" s="18" t="s">
        <v>246</v>
      </c>
    </row>
    <row r="33" spans="1:9" x14ac:dyDescent="0.25">
      <c r="A33" s="45">
        <v>29</v>
      </c>
      <c r="B33" s="45" t="s">
        <v>6</v>
      </c>
      <c r="C33" s="18" t="s">
        <v>53</v>
      </c>
      <c r="D33" s="27" t="s">
        <v>240</v>
      </c>
      <c r="E33" s="18" t="s">
        <v>54</v>
      </c>
      <c r="F33" s="18" t="s">
        <v>55</v>
      </c>
      <c r="G33" s="45" t="s">
        <v>13</v>
      </c>
      <c r="H33" s="45">
        <v>2020</v>
      </c>
      <c r="I33" s="18" t="s">
        <v>247</v>
      </c>
    </row>
    <row r="34" spans="1:9" x14ac:dyDescent="0.25">
      <c r="A34" s="45">
        <v>30</v>
      </c>
      <c r="B34" s="45" t="s">
        <v>6</v>
      </c>
      <c r="C34" s="18" t="s">
        <v>56</v>
      </c>
      <c r="D34" s="16">
        <v>17017001</v>
      </c>
      <c r="E34" s="18" t="s">
        <v>49</v>
      </c>
      <c r="F34" s="18" t="s">
        <v>57</v>
      </c>
      <c r="G34" s="45" t="s">
        <v>13</v>
      </c>
      <c r="H34" s="45">
        <v>2021</v>
      </c>
      <c r="I34" s="18" t="s">
        <v>246</v>
      </c>
    </row>
    <row r="35" spans="1:9" x14ac:dyDescent="0.25">
      <c r="A35" s="45">
        <v>31</v>
      </c>
      <c r="B35" s="45" t="s">
        <v>6</v>
      </c>
      <c r="C35" s="18" t="s">
        <v>67</v>
      </c>
      <c r="D35" s="27" t="s">
        <v>241</v>
      </c>
      <c r="E35" s="18" t="s">
        <v>49</v>
      </c>
      <c r="F35" s="18" t="s">
        <v>51</v>
      </c>
      <c r="G35" s="45" t="s">
        <v>13</v>
      </c>
      <c r="H35" s="45">
        <v>2021</v>
      </c>
      <c r="I35" s="18" t="s">
        <v>246</v>
      </c>
    </row>
    <row r="36" spans="1:9" x14ac:dyDescent="0.25">
      <c r="A36" s="45">
        <v>32</v>
      </c>
      <c r="B36" s="45" t="s">
        <v>6</v>
      </c>
      <c r="C36" s="19" t="s">
        <v>68</v>
      </c>
      <c r="D36" s="13" t="s">
        <v>69</v>
      </c>
      <c r="E36" s="19" t="s">
        <v>70</v>
      </c>
      <c r="F36" s="19" t="s">
        <v>71</v>
      </c>
      <c r="G36" s="47" t="s">
        <v>13</v>
      </c>
      <c r="H36" s="47">
        <v>2018</v>
      </c>
      <c r="I36" s="19" t="s">
        <v>248</v>
      </c>
    </row>
    <row r="37" spans="1:9" x14ac:dyDescent="0.25">
      <c r="A37" s="45">
        <v>33</v>
      </c>
      <c r="B37" s="45" t="s">
        <v>6</v>
      </c>
      <c r="C37" s="18" t="s">
        <v>72</v>
      </c>
      <c r="D37" s="16" t="s">
        <v>73</v>
      </c>
      <c r="E37" s="18" t="s">
        <v>70</v>
      </c>
      <c r="F37" s="18" t="s">
        <v>71</v>
      </c>
      <c r="G37" s="45" t="s">
        <v>13</v>
      </c>
      <c r="H37" s="45"/>
      <c r="I37" s="18" t="s">
        <v>247</v>
      </c>
    </row>
    <row r="38" spans="1:9" x14ac:dyDescent="0.25">
      <c r="A38" s="45">
        <v>34</v>
      </c>
      <c r="B38" s="45" t="s">
        <v>6</v>
      </c>
      <c r="C38" s="18" t="s">
        <v>74</v>
      </c>
      <c r="D38" s="16" t="s">
        <v>75</v>
      </c>
      <c r="E38" s="18" t="s">
        <v>54</v>
      </c>
      <c r="F38" s="18" t="s">
        <v>59</v>
      </c>
      <c r="G38" s="45" t="s">
        <v>13</v>
      </c>
      <c r="H38" s="45">
        <v>2020</v>
      </c>
      <c r="I38" s="18" t="s">
        <v>249</v>
      </c>
    </row>
    <row r="39" spans="1:9" x14ac:dyDescent="0.25">
      <c r="A39" s="45">
        <v>35</v>
      </c>
      <c r="B39" s="45" t="s">
        <v>6</v>
      </c>
      <c r="C39" s="19" t="s">
        <v>80</v>
      </c>
      <c r="D39" s="13" t="s">
        <v>81</v>
      </c>
      <c r="E39" s="19" t="s">
        <v>82</v>
      </c>
      <c r="F39" s="19" t="s">
        <v>57</v>
      </c>
      <c r="G39" s="47" t="s">
        <v>13</v>
      </c>
      <c r="H39" s="47">
        <v>2018</v>
      </c>
      <c r="I39" s="19" t="s">
        <v>247</v>
      </c>
    </row>
    <row r="40" spans="1:9" s="26" customFormat="1" x14ac:dyDescent="0.25">
      <c r="A40" s="45">
        <v>36</v>
      </c>
      <c r="B40" s="45" t="s">
        <v>6</v>
      </c>
      <c r="C40" s="25" t="s">
        <v>190</v>
      </c>
      <c r="D40" s="30" t="s">
        <v>222</v>
      </c>
      <c r="E40" s="25" t="s">
        <v>70</v>
      </c>
      <c r="F40" s="25"/>
      <c r="G40" s="50" t="s">
        <v>13</v>
      </c>
      <c r="H40" s="50">
        <v>2022</v>
      </c>
      <c r="I40" s="25" t="s">
        <v>195</v>
      </c>
    </row>
    <row r="41" spans="1:9" s="26" customFormat="1" x14ac:dyDescent="0.25">
      <c r="A41" s="45">
        <v>37</v>
      </c>
      <c r="B41" s="45" t="s">
        <v>6</v>
      </c>
      <c r="C41" s="25" t="s">
        <v>191</v>
      </c>
      <c r="D41" s="30" t="s">
        <v>223</v>
      </c>
      <c r="E41" s="25" t="s">
        <v>211</v>
      </c>
      <c r="F41" s="25"/>
      <c r="G41" s="50" t="s">
        <v>13</v>
      </c>
      <c r="H41" s="50">
        <v>2022</v>
      </c>
      <c r="I41" s="25" t="s">
        <v>195</v>
      </c>
    </row>
    <row r="42" spans="1:9" s="26" customFormat="1" x14ac:dyDescent="0.25">
      <c r="A42" s="45">
        <v>38</v>
      </c>
      <c r="B42" s="45" t="s">
        <v>6</v>
      </c>
      <c r="C42" s="25" t="s">
        <v>192</v>
      </c>
      <c r="D42" s="30" t="s">
        <v>224</v>
      </c>
      <c r="E42" s="25" t="s">
        <v>49</v>
      </c>
      <c r="F42" s="25"/>
      <c r="G42" s="50" t="s">
        <v>13</v>
      </c>
      <c r="H42" s="50">
        <v>2022</v>
      </c>
      <c r="I42" s="25" t="s">
        <v>196</v>
      </c>
    </row>
    <row r="43" spans="1:9" s="26" customFormat="1" x14ac:dyDescent="0.25">
      <c r="A43" s="45">
        <v>39</v>
      </c>
      <c r="B43" s="45" t="s">
        <v>6</v>
      </c>
      <c r="C43" s="25" t="s">
        <v>193</v>
      </c>
      <c r="D43" s="31" t="s">
        <v>225</v>
      </c>
      <c r="E43" s="25" t="s">
        <v>210</v>
      </c>
      <c r="F43" s="25"/>
      <c r="G43" s="50" t="s">
        <v>13</v>
      </c>
      <c r="H43" s="50">
        <v>2024</v>
      </c>
      <c r="I43" s="25" t="s">
        <v>197</v>
      </c>
    </row>
    <row r="44" spans="1:9" s="26" customFormat="1" x14ac:dyDescent="0.25">
      <c r="A44" s="45">
        <v>40</v>
      </c>
      <c r="B44" s="45" t="s">
        <v>6</v>
      </c>
      <c r="C44" s="25" t="s">
        <v>194</v>
      </c>
      <c r="D44" s="31" t="s">
        <v>226</v>
      </c>
      <c r="E44" s="25" t="s">
        <v>210</v>
      </c>
      <c r="F44" s="25"/>
      <c r="G44" s="50" t="s">
        <v>13</v>
      </c>
      <c r="H44" s="50">
        <v>2024</v>
      </c>
      <c r="I44" s="25" t="s">
        <v>197</v>
      </c>
    </row>
    <row r="45" spans="1:9" x14ac:dyDescent="0.25">
      <c r="A45" s="45">
        <v>41</v>
      </c>
      <c r="B45" s="45" t="s">
        <v>6</v>
      </c>
      <c r="C45" s="18" t="s">
        <v>58</v>
      </c>
      <c r="D45" s="27" t="s">
        <v>227</v>
      </c>
      <c r="E45" s="18" t="s">
        <v>54</v>
      </c>
      <c r="F45" s="18" t="s">
        <v>59</v>
      </c>
      <c r="G45" s="45" t="s">
        <v>251</v>
      </c>
      <c r="H45" s="45">
        <v>2021</v>
      </c>
      <c r="I45" s="18" t="s">
        <v>60</v>
      </c>
    </row>
    <row r="46" spans="1:9" x14ac:dyDescent="0.25">
      <c r="A46" s="45">
        <v>42</v>
      </c>
      <c r="B46" s="45" t="s">
        <v>6</v>
      </c>
      <c r="C46" s="18" t="s">
        <v>61</v>
      </c>
      <c r="D46" s="27" t="s">
        <v>228</v>
      </c>
      <c r="E46" s="18" t="s">
        <v>62</v>
      </c>
      <c r="F46" s="18" t="s">
        <v>63</v>
      </c>
      <c r="G46" s="45" t="s">
        <v>251</v>
      </c>
      <c r="H46" s="45">
        <v>2022</v>
      </c>
      <c r="I46" s="18" t="s">
        <v>64</v>
      </c>
    </row>
    <row r="47" spans="1:9" x14ac:dyDescent="0.25">
      <c r="A47" s="45">
        <v>43</v>
      </c>
      <c r="B47" s="45" t="s">
        <v>6</v>
      </c>
      <c r="C47" s="18" t="s">
        <v>65</v>
      </c>
      <c r="D47" s="27" t="s">
        <v>229</v>
      </c>
      <c r="E47" s="18" t="s">
        <v>54</v>
      </c>
      <c r="F47" s="18" t="s">
        <v>59</v>
      </c>
      <c r="G47" s="45" t="s">
        <v>251</v>
      </c>
      <c r="H47" s="45">
        <v>2023</v>
      </c>
      <c r="I47" s="18" t="s">
        <v>66</v>
      </c>
    </row>
    <row r="48" spans="1:9" x14ac:dyDescent="0.25">
      <c r="A48" s="45">
        <v>44</v>
      </c>
      <c r="B48" s="45" t="s">
        <v>6</v>
      </c>
      <c r="C48" s="18" t="s">
        <v>76</v>
      </c>
      <c r="D48" s="16" t="s">
        <v>77</v>
      </c>
      <c r="E48" s="18" t="s">
        <v>62</v>
      </c>
      <c r="F48" s="18" t="s">
        <v>78</v>
      </c>
      <c r="G48" s="45" t="s">
        <v>251</v>
      </c>
      <c r="H48" s="45">
        <v>2024</v>
      </c>
      <c r="I48" s="18" t="s">
        <v>79</v>
      </c>
    </row>
    <row r="49" spans="1:9" x14ac:dyDescent="0.25">
      <c r="A49" s="45">
        <v>45</v>
      </c>
      <c r="B49" s="45" t="s">
        <v>7</v>
      </c>
      <c r="C49" s="18" t="s">
        <v>83</v>
      </c>
      <c r="D49" s="27" t="s">
        <v>199</v>
      </c>
      <c r="E49" s="18" t="s">
        <v>49</v>
      </c>
      <c r="F49" s="18" t="s">
        <v>84</v>
      </c>
      <c r="G49" s="45" t="s">
        <v>13</v>
      </c>
      <c r="H49" s="53">
        <v>2022</v>
      </c>
      <c r="I49" s="18" t="s">
        <v>85</v>
      </c>
    </row>
    <row r="50" spans="1:9" x14ac:dyDescent="0.25">
      <c r="A50" s="45">
        <v>46</v>
      </c>
      <c r="B50" s="45" t="s">
        <v>7</v>
      </c>
      <c r="C50" s="18" t="s">
        <v>91</v>
      </c>
      <c r="D50" s="27" t="s">
        <v>200</v>
      </c>
      <c r="E50" s="18" t="s">
        <v>62</v>
      </c>
      <c r="F50" s="18" t="s">
        <v>88</v>
      </c>
      <c r="G50" s="45" t="s">
        <v>13</v>
      </c>
      <c r="H50" s="53">
        <v>2021</v>
      </c>
      <c r="I50" s="18" t="s">
        <v>92</v>
      </c>
    </row>
    <row r="51" spans="1:9" x14ac:dyDescent="0.25">
      <c r="A51" s="45">
        <v>47</v>
      </c>
      <c r="B51" s="45" t="s">
        <v>7</v>
      </c>
      <c r="C51" s="18" t="s">
        <v>97</v>
      </c>
      <c r="D51" s="27" t="s">
        <v>201</v>
      </c>
      <c r="E51" s="18" t="s">
        <v>62</v>
      </c>
      <c r="F51" s="18" t="s">
        <v>88</v>
      </c>
      <c r="G51" s="45" t="s">
        <v>13</v>
      </c>
      <c r="H51" s="53">
        <v>2021</v>
      </c>
      <c r="I51" s="18" t="s">
        <v>205</v>
      </c>
    </row>
    <row r="52" spans="1:9" x14ac:dyDescent="0.25">
      <c r="A52" s="45">
        <v>48</v>
      </c>
      <c r="B52" s="45" t="s">
        <v>7</v>
      </c>
      <c r="C52" s="18" t="s">
        <v>198</v>
      </c>
      <c r="D52" s="28" t="s">
        <v>208</v>
      </c>
      <c r="E52" s="18" t="s">
        <v>89</v>
      </c>
      <c r="F52" s="18"/>
      <c r="G52" s="45" t="s">
        <v>13</v>
      </c>
      <c r="H52" s="53">
        <v>2023</v>
      </c>
      <c r="I52" s="18" t="s">
        <v>205</v>
      </c>
    </row>
    <row r="53" spans="1:9" x14ac:dyDescent="0.25">
      <c r="A53" s="45">
        <v>49</v>
      </c>
      <c r="B53" s="45" t="s">
        <v>7</v>
      </c>
      <c r="C53" s="18" t="s">
        <v>204</v>
      </c>
      <c r="D53" s="29" t="s">
        <v>207</v>
      </c>
      <c r="E53" s="18" t="s">
        <v>209</v>
      </c>
      <c r="F53" s="18"/>
      <c r="G53" s="45" t="s">
        <v>13</v>
      </c>
      <c r="H53" s="53">
        <v>2023</v>
      </c>
      <c r="I53" s="18" t="s">
        <v>205</v>
      </c>
    </row>
    <row r="54" spans="1:9" x14ac:dyDescent="0.25">
      <c r="A54" s="45">
        <v>50</v>
      </c>
      <c r="B54" s="45" t="s">
        <v>7</v>
      </c>
      <c r="C54" s="18" t="s">
        <v>93</v>
      </c>
      <c r="D54" s="27" t="s">
        <v>202</v>
      </c>
      <c r="E54" s="18" t="s">
        <v>94</v>
      </c>
      <c r="F54" s="18" t="s">
        <v>95</v>
      </c>
      <c r="G54" s="49" t="s">
        <v>90</v>
      </c>
      <c r="H54" s="53">
        <v>2021</v>
      </c>
      <c r="I54" s="18" t="s">
        <v>96</v>
      </c>
    </row>
    <row r="55" spans="1:9" x14ac:dyDescent="0.25">
      <c r="A55" s="45">
        <v>51</v>
      </c>
      <c r="B55" s="45" t="s">
        <v>7</v>
      </c>
      <c r="C55" s="18" t="s">
        <v>98</v>
      </c>
      <c r="D55" s="27" t="s">
        <v>203</v>
      </c>
      <c r="E55" s="18" t="s">
        <v>99</v>
      </c>
      <c r="F55" s="18" t="s">
        <v>86</v>
      </c>
      <c r="G55" s="45" t="s">
        <v>251</v>
      </c>
      <c r="H55" s="53">
        <v>2022</v>
      </c>
      <c r="I55" s="18" t="s">
        <v>206</v>
      </c>
    </row>
    <row r="56" spans="1:9" x14ac:dyDescent="0.25">
      <c r="A56" s="45">
        <v>52</v>
      </c>
      <c r="B56" s="45" t="s">
        <v>9</v>
      </c>
      <c r="C56" s="18" t="s">
        <v>116</v>
      </c>
      <c r="D56" s="16" t="s">
        <v>117</v>
      </c>
      <c r="E56" s="18" t="s">
        <v>62</v>
      </c>
      <c r="F56" s="18" t="s">
        <v>106</v>
      </c>
      <c r="G56" s="51" t="s">
        <v>13</v>
      </c>
      <c r="H56" s="45">
        <v>2021</v>
      </c>
      <c r="I56" s="18" t="s">
        <v>233</v>
      </c>
    </row>
    <row r="57" spans="1:9" x14ac:dyDescent="0.25">
      <c r="A57" s="45">
        <v>53</v>
      </c>
      <c r="B57" s="45" t="s">
        <v>9</v>
      </c>
      <c r="C57" s="18" t="s">
        <v>118</v>
      </c>
      <c r="D57" s="16" t="s">
        <v>119</v>
      </c>
      <c r="E57" s="18" t="s">
        <v>120</v>
      </c>
      <c r="F57" s="18" t="s">
        <v>121</v>
      </c>
      <c r="G57" s="51" t="s">
        <v>13</v>
      </c>
      <c r="H57" s="45">
        <v>2021</v>
      </c>
      <c r="I57" s="18" t="s">
        <v>234</v>
      </c>
    </row>
    <row r="58" spans="1:9" x14ac:dyDescent="0.25">
      <c r="A58" s="45">
        <v>54</v>
      </c>
      <c r="B58" s="45" t="s">
        <v>9</v>
      </c>
      <c r="C58" s="18" t="s">
        <v>126</v>
      </c>
      <c r="D58" s="16" t="s">
        <v>127</v>
      </c>
      <c r="E58" s="18" t="s">
        <v>87</v>
      </c>
      <c r="F58" s="18" t="s">
        <v>125</v>
      </c>
      <c r="G58" s="45" t="s">
        <v>13</v>
      </c>
      <c r="H58" s="45">
        <v>2020</v>
      </c>
      <c r="I58" s="18" t="s">
        <v>235</v>
      </c>
    </row>
    <row r="59" spans="1:9" x14ac:dyDescent="0.25">
      <c r="A59" s="45">
        <v>55</v>
      </c>
      <c r="B59" s="45" t="s">
        <v>9</v>
      </c>
      <c r="C59" s="18" t="s">
        <v>131</v>
      </c>
      <c r="D59" s="16" t="s">
        <v>132</v>
      </c>
      <c r="E59" s="18" t="s">
        <v>89</v>
      </c>
      <c r="F59" s="18" t="s">
        <v>114</v>
      </c>
      <c r="G59" s="45" t="s">
        <v>13</v>
      </c>
      <c r="H59" s="45">
        <v>2021</v>
      </c>
      <c r="I59" s="18" t="s">
        <v>235</v>
      </c>
    </row>
    <row r="60" spans="1:9" x14ac:dyDescent="0.25">
      <c r="A60" s="45">
        <v>56</v>
      </c>
      <c r="B60" s="45" t="s">
        <v>9</v>
      </c>
      <c r="C60" s="18" t="s">
        <v>144</v>
      </c>
      <c r="D60" s="16" t="s">
        <v>145</v>
      </c>
      <c r="E60" s="18" t="s">
        <v>89</v>
      </c>
      <c r="F60" s="18" t="s">
        <v>114</v>
      </c>
      <c r="G60" s="45" t="s">
        <v>13</v>
      </c>
      <c r="H60" s="45">
        <v>2020</v>
      </c>
      <c r="I60" s="18" t="s">
        <v>236</v>
      </c>
    </row>
    <row r="61" spans="1:9" x14ac:dyDescent="0.25">
      <c r="A61" s="45">
        <v>57</v>
      </c>
      <c r="B61" s="45" t="s">
        <v>9</v>
      </c>
      <c r="C61" s="18" t="s">
        <v>100</v>
      </c>
      <c r="D61" s="16" t="s">
        <v>101</v>
      </c>
      <c r="E61" s="18" t="s">
        <v>62</v>
      </c>
      <c r="F61" s="18" t="s">
        <v>157</v>
      </c>
      <c r="G61" s="49" t="s">
        <v>90</v>
      </c>
      <c r="H61" s="45">
        <v>2018</v>
      </c>
      <c r="I61" s="18" t="s">
        <v>103</v>
      </c>
    </row>
    <row r="62" spans="1:9" x14ac:dyDescent="0.25">
      <c r="A62" s="45">
        <v>58</v>
      </c>
      <c r="B62" s="45" t="s">
        <v>9</v>
      </c>
      <c r="C62" s="18" t="s">
        <v>104</v>
      </c>
      <c r="D62" s="16" t="s">
        <v>105</v>
      </c>
      <c r="E62" s="18" t="s">
        <v>62</v>
      </c>
      <c r="F62" s="18" t="s">
        <v>106</v>
      </c>
      <c r="G62" s="45" t="s">
        <v>251</v>
      </c>
      <c r="H62" s="45">
        <v>2021</v>
      </c>
      <c r="I62" s="20" t="s">
        <v>107</v>
      </c>
    </row>
    <row r="63" spans="1:9" x14ac:dyDescent="0.25">
      <c r="A63" s="45">
        <v>59</v>
      </c>
      <c r="B63" s="45" t="s">
        <v>9</v>
      </c>
      <c r="C63" s="18" t="s">
        <v>108</v>
      </c>
      <c r="D63" s="16" t="s">
        <v>109</v>
      </c>
      <c r="E63" s="18" t="s">
        <v>110</v>
      </c>
      <c r="F63" s="18" t="s">
        <v>158</v>
      </c>
      <c r="G63" s="49" t="s">
        <v>90</v>
      </c>
      <c r="H63" s="45">
        <v>2021</v>
      </c>
      <c r="I63" s="18" t="s">
        <v>111</v>
      </c>
    </row>
    <row r="64" spans="1:9" x14ac:dyDescent="0.25">
      <c r="A64" s="45">
        <v>60</v>
      </c>
      <c r="B64" s="45" t="s">
        <v>9</v>
      </c>
      <c r="C64" s="18" t="s">
        <v>112</v>
      </c>
      <c r="D64" s="16" t="s">
        <v>113</v>
      </c>
      <c r="E64" s="18" t="s">
        <v>110</v>
      </c>
      <c r="F64" s="18" t="s">
        <v>114</v>
      </c>
      <c r="G64" s="45" t="s">
        <v>251</v>
      </c>
      <c r="H64" s="45">
        <v>2022</v>
      </c>
      <c r="I64" s="18" t="s">
        <v>115</v>
      </c>
    </row>
    <row r="65" spans="1:9" x14ac:dyDescent="0.25">
      <c r="A65" s="45">
        <v>61</v>
      </c>
      <c r="B65" s="45" t="s">
        <v>9</v>
      </c>
      <c r="C65" s="18" t="s">
        <v>122</v>
      </c>
      <c r="D65" s="16" t="s">
        <v>123</v>
      </c>
      <c r="E65" s="18" t="s">
        <v>110</v>
      </c>
      <c r="F65" s="18" t="s">
        <v>125</v>
      </c>
      <c r="G65" s="49" t="s">
        <v>90</v>
      </c>
      <c r="H65" s="45">
        <v>2021</v>
      </c>
      <c r="I65" s="18" t="s">
        <v>124</v>
      </c>
    </row>
    <row r="66" spans="1:9" x14ac:dyDescent="0.25">
      <c r="A66" s="45">
        <v>62</v>
      </c>
      <c r="B66" s="45" t="s">
        <v>9</v>
      </c>
      <c r="C66" s="18" t="s">
        <v>129</v>
      </c>
      <c r="D66" s="16" t="s">
        <v>130</v>
      </c>
      <c r="E66" s="18" t="s">
        <v>89</v>
      </c>
      <c r="F66" s="18" t="s">
        <v>102</v>
      </c>
      <c r="G66" s="45" t="s">
        <v>251</v>
      </c>
      <c r="H66" s="45">
        <v>2021</v>
      </c>
      <c r="I66" s="18" t="s">
        <v>128</v>
      </c>
    </row>
    <row r="67" spans="1:9" x14ac:dyDescent="0.25">
      <c r="A67" s="45">
        <v>63</v>
      </c>
      <c r="B67" s="45" t="s">
        <v>9</v>
      </c>
      <c r="C67" s="18" t="s">
        <v>133</v>
      </c>
      <c r="D67" s="16" t="s">
        <v>134</v>
      </c>
      <c r="E67" s="18" t="s">
        <v>62</v>
      </c>
      <c r="F67" s="18" t="s">
        <v>159</v>
      </c>
      <c r="G67" s="45" t="s">
        <v>251</v>
      </c>
      <c r="H67" s="45">
        <v>2021</v>
      </c>
      <c r="I67" s="18" t="s">
        <v>135</v>
      </c>
    </row>
    <row r="68" spans="1:9" x14ac:dyDescent="0.25">
      <c r="A68" s="45">
        <v>64</v>
      </c>
      <c r="B68" s="45" t="s">
        <v>9</v>
      </c>
      <c r="C68" s="18" t="s">
        <v>136</v>
      </c>
      <c r="D68" s="16" t="s">
        <v>137</v>
      </c>
      <c r="E68" s="18" t="s">
        <v>87</v>
      </c>
      <c r="F68" s="18" t="s">
        <v>102</v>
      </c>
      <c r="G68" s="45" t="s">
        <v>251</v>
      </c>
      <c r="H68" s="45">
        <v>2019</v>
      </c>
      <c r="I68" s="18" t="s">
        <v>138</v>
      </c>
    </row>
    <row r="69" spans="1:9" x14ac:dyDescent="0.25">
      <c r="A69" s="45">
        <v>65</v>
      </c>
      <c r="B69" s="45" t="s">
        <v>9</v>
      </c>
      <c r="C69" s="18" t="s">
        <v>139</v>
      </c>
      <c r="D69" s="16" t="s">
        <v>140</v>
      </c>
      <c r="E69" s="18" t="s">
        <v>62</v>
      </c>
      <c r="F69" s="18" t="s">
        <v>102</v>
      </c>
      <c r="G69" s="45" t="s">
        <v>251</v>
      </c>
      <c r="H69" s="45">
        <v>2021</v>
      </c>
      <c r="I69" s="18" t="s">
        <v>124</v>
      </c>
    </row>
    <row r="70" spans="1:9" x14ac:dyDescent="0.25">
      <c r="A70" s="45">
        <v>66</v>
      </c>
      <c r="B70" s="45" t="s">
        <v>9</v>
      </c>
      <c r="C70" s="18" t="s">
        <v>141</v>
      </c>
      <c r="D70" s="16" t="s">
        <v>142</v>
      </c>
      <c r="E70" s="18" t="s">
        <v>89</v>
      </c>
      <c r="F70" s="18" t="s">
        <v>102</v>
      </c>
      <c r="G70" s="49" t="s">
        <v>90</v>
      </c>
      <c r="H70" s="45">
        <v>2021</v>
      </c>
      <c r="I70" s="18" t="s">
        <v>143</v>
      </c>
    </row>
    <row r="71" spans="1:9" x14ac:dyDescent="0.25">
      <c r="A71" s="45">
        <v>67</v>
      </c>
      <c r="B71" s="45" t="s">
        <v>9</v>
      </c>
      <c r="C71" s="18" t="s">
        <v>162</v>
      </c>
      <c r="D71" s="27" t="s">
        <v>163</v>
      </c>
      <c r="E71" s="18" t="s">
        <v>62</v>
      </c>
      <c r="F71" s="18" t="s">
        <v>164</v>
      </c>
      <c r="G71" s="45" t="s">
        <v>251</v>
      </c>
      <c r="H71" s="45">
        <v>2023</v>
      </c>
      <c r="I71" s="18" t="s">
        <v>165</v>
      </c>
    </row>
    <row r="72" spans="1:9" x14ac:dyDescent="0.25">
      <c r="A72" s="45">
        <v>68</v>
      </c>
      <c r="B72" s="45" t="s">
        <v>237</v>
      </c>
      <c r="C72" s="18" t="s">
        <v>146</v>
      </c>
      <c r="D72" s="27" t="s">
        <v>230</v>
      </c>
      <c r="E72" s="18" t="s">
        <v>62</v>
      </c>
      <c r="F72" s="18" t="s">
        <v>106</v>
      </c>
      <c r="G72" s="45" t="s">
        <v>13</v>
      </c>
      <c r="H72" s="45">
        <v>2021</v>
      </c>
      <c r="I72" s="18" t="s">
        <v>245</v>
      </c>
    </row>
    <row r="73" spans="1:9" x14ac:dyDescent="0.25">
      <c r="A73" s="45">
        <v>69</v>
      </c>
      <c r="B73" s="45" t="s">
        <v>237</v>
      </c>
      <c r="C73" s="18" t="s">
        <v>148</v>
      </c>
      <c r="D73" s="27" t="s">
        <v>231</v>
      </c>
      <c r="E73" s="18" t="s">
        <v>155</v>
      </c>
      <c r="F73" s="18" t="s">
        <v>149</v>
      </c>
      <c r="G73" s="49" t="s">
        <v>90</v>
      </c>
      <c r="H73" s="45">
        <v>2021</v>
      </c>
      <c r="I73" s="18" t="s">
        <v>147</v>
      </c>
    </row>
    <row r="74" spans="1:9" x14ac:dyDescent="0.25">
      <c r="A74" s="45">
        <v>70</v>
      </c>
      <c r="B74" s="45" t="s">
        <v>237</v>
      </c>
      <c r="C74" s="18" t="s">
        <v>150</v>
      </c>
      <c r="D74" s="27" t="s">
        <v>232</v>
      </c>
      <c r="E74" s="18" t="s">
        <v>221</v>
      </c>
      <c r="F74" s="18" t="s">
        <v>151</v>
      </c>
      <c r="G74" s="45" t="s">
        <v>152</v>
      </c>
      <c r="H74" s="45">
        <v>2020</v>
      </c>
      <c r="I74" s="18" t="s">
        <v>153</v>
      </c>
    </row>
    <row r="76" spans="1:9" x14ac:dyDescent="0.25">
      <c r="C76" s="9" t="s">
        <v>161</v>
      </c>
    </row>
    <row r="77" spans="1:9" x14ac:dyDescent="0.25">
      <c r="C77" s="8"/>
      <c r="D77" s="3" t="s">
        <v>167</v>
      </c>
    </row>
    <row r="78" spans="1:9" x14ac:dyDescent="0.25">
      <c r="C78" s="21"/>
      <c r="D78" s="3" t="s">
        <v>166</v>
      </c>
    </row>
    <row r="80" spans="1:9" ht="20.25" x14ac:dyDescent="0.3">
      <c r="H80" s="55"/>
      <c r="I80" s="7"/>
    </row>
    <row r="81" spans="8:9" ht="20.25" x14ac:dyDescent="0.3">
      <c r="H81" s="55"/>
      <c r="I81" s="7"/>
    </row>
    <row r="82" spans="8:9" ht="20.25" x14ac:dyDescent="0.3">
      <c r="H82" s="55"/>
      <c r="I82" s="7"/>
    </row>
    <row r="83" spans="8:9" ht="20.25" x14ac:dyDescent="0.3">
      <c r="H83" s="55"/>
      <c r="I83" s="7"/>
    </row>
    <row r="84" spans="8:9" ht="20.25" x14ac:dyDescent="0.3">
      <c r="H84" s="55"/>
      <c r="I84" s="7"/>
    </row>
    <row r="85" spans="8:9" ht="20.25" x14ac:dyDescent="0.3">
      <c r="H85" s="55"/>
      <c r="I85" s="7"/>
    </row>
    <row r="86" spans="8:9" ht="20.25" x14ac:dyDescent="0.3">
      <c r="H86" s="55"/>
      <c r="I86" s="7"/>
    </row>
    <row r="87" spans="8:9" ht="20.25" x14ac:dyDescent="0.3">
      <c r="H87" s="55"/>
      <c r="I87" s="7"/>
    </row>
    <row r="88" spans="8:9" ht="20.25" x14ac:dyDescent="0.3">
      <c r="H88" s="55"/>
      <c r="I88" s="7"/>
    </row>
    <row r="89" spans="8:9" ht="20.25" x14ac:dyDescent="0.3">
      <c r="H89" s="55"/>
      <c r="I89" s="7"/>
    </row>
    <row r="90" spans="8:9" ht="20.25" x14ac:dyDescent="0.3">
      <c r="H90" s="55"/>
      <c r="I90" s="7"/>
    </row>
  </sheetData>
  <autoFilter ref="A4:I74" xr:uid="{B62D162F-C373-400D-A287-2873BD4F59B9}"/>
  <mergeCells count="2">
    <mergeCell ref="A2:I2"/>
    <mergeCell ref="A1:I1"/>
  </mergeCells>
  <phoneticPr fontId="11" type="noConversion"/>
  <pageMargins left="0.25" right="0.25" top="0.75" bottom="0.75" header="0.3" footer="0.3"/>
  <pageSetup paperSize="14" scale="66" fitToHeight="0"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REKAP</vt:lpstr>
      <vt:lpstr>REKAP DOSEN STUDI LANJUT</vt:lpstr>
      <vt:lpstr>'REKAP DOSEN STUDI LANJUT'!Print_Area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Gustian Herlambang</dc:creator>
  <cp:keywords/>
  <dc:description/>
  <cp:lastModifiedBy>Gustian Herlambang</cp:lastModifiedBy>
  <cp:revision/>
  <cp:lastPrinted>2024-07-10T03:19:01Z</cp:lastPrinted>
  <dcterms:created xsi:type="dcterms:W3CDTF">2015-06-05T18:17:20Z</dcterms:created>
  <dcterms:modified xsi:type="dcterms:W3CDTF">2024-10-23T06:19:30Z</dcterms:modified>
  <cp:category/>
  <cp:contentStatus/>
</cp:coreProperties>
</file>