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G:\My Drive\[PC] GUSTIAN\ACARA - KEGIATAN\AKREDITASI AIPT\SDM - APT\Dosen Studi Lanjut 2022-2024\"/>
    </mc:Choice>
  </mc:AlternateContent>
  <xr:revisionPtr revIDLastSave="0" documentId="13_ncr:1_{63B597A2-BC75-4318-8949-810BCAFA19C9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REKAP" sheetId="9" r:id="rId1"/>
    <sheet name="REKAP DOSEN STUDI LANJUT" sheetId="10" r:id="rId2"/>
  </sheets>
  <definedNames>
    <definedName name="_xlnm._FilterDatabase" localSheetId="1" hidden="1">'REKAP DOSEN STUDI LANJUT'!$A$6:$I$6</definedName>
    <definedName name="_xlnm.Print_Area" localSheetId="1">'REKAP DOSEN STUDI LANJUT'!$A$2:$I$78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12" roundtripDataSignature="AMtx7mhzVOs79HPQfDxkZ+1YWW7/XZZJkw=="/>
    </ext>
  </extLst>
</workbook>
</file>

<file path=xl/calcChain.xml><?xml version="1.0" encoding="utf-8"?>
<calcChain xmlns="http://schemas.openxmlformats.org/spreadsheetml/2006/main">
  <c r="C9" i="9" l="1"/>
  <c r="C8" i="9"/>
  <c r="C7" i="9"/>
  <c r="C6" i="9"/>
  <c r="C5" i="9"/>
  <c r="C4" i="9"/>
  <c r="C3" i="9"/>
  <c r="C10" i="9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Gustian Herlambang</author>
  </authors>
  <commentList>
    <comment ref="E11" authorId="0" shapeId="0" xr:uid="{DC6EA0EC-6962-4346-8093-CB68266FA8CB}">
      <text>
        <r>
          <rPr>
            <b/>
            <sz val="9"/>
            <color indexed="81"/>
            <rFont val="Tahoma"/>
            <family val="2"/>
          </rPr>
          <t>Gustian Herlambang:</t>
        </r>
        <r>
          <rPr>
            <sz val="9"/>
            <color indexed="81"/>
            <rFont val="Tahoma"/>
            <family val="2"/>
          </rPr>
          <t xml:space="preserve">
Universitas Pancasila</t>
        </r>
      </text>
    </comment>
    <comment ref="E15" authorId="0" shapeId="0" xr:uid="{FB6EE183-1388-4FBF-B51C-3A8828881B43}">
      <text>
        <r>
          <rPr>
            <b/>
            <sz val="9"/>
            <color indexed="81"/>
            <rFont val="Tahoma"/>
            <family val="2"/>
          </rPr>
          <t>Gustian Herlambang:</t>
        </r>
        <r>
          <rPr>
            <sz val="9"/>
            <color indexed="81"/>
            <rFont val="Tahoma"/>
            <family val="2"/>
          </rPr>
          <t xml:space="preserve">
Universitas Trisakti</t>
        </r>
      </text>
    </comment>
    <comment ref="E18" authorId="0" shapeId="0" xr:uid="{01CFD2BE-957F-4455-A513-B2942A4B5ABC}">
      <text>
        <r>
          <rPr>
            <b/>
            <sz val="9"/>
            <color indexed="81"/>
            <rFont val="Tahoma"/>
            <family val="2"/>
          </rPr>
          <t>Gustian Herlambang:</t>
        </r>
        <r>
          <rPr>
            <sz val="9"/>
            <color indexed="81"/>
            <rFont val="Tahoma"/>
            <family val="2"/>
          </rPr>
          <t xml:space="preserve">
Universiti Utara Malaysia</t>
        </r>
      </text>
    </comment>
    <comment ref="E20" authorId="0" shapeId="0" xr:uid="{7A31C6BF-C3E8-4591-91A9-35FB8818EB6E}">
      <text>
        <r>
          <rPr>
            <b/>
            <sz val="9"/>
            <color indexed="81"/>
            <rFont val="Tahoma"/>
            <family val="2"/>
          </rPr>
          <t>Gustian Herlambang:</t>
        </r>
        <r>
          <rPr>
            <sz val="9"/>
            <color indexed="81"/>
            <rFont val="Tahoma"/>
            <family val="2"/>
          </rPr>
          <t xml:space="preserve">
Universitas Pancasila</t>
        </r>
      </text>
    </comment>
    <comment ref="E25" authorId="0" shapeId="0" xr:uid="{F6894FAC-A88F-4368-B17F-16F234221099}">
      <text>
        <r>
          <rPr>
            <b/>
            <sz val="9"/>
            <color indexed="81"/>
            <rFont val="Tahoma"/>
            <family val="2"/>
          </rPr>
          <t>Gustian Herlambang:</t>
        </r>
        <r>
          <rPr>
            <sz val="9"/>
            <color indexed="81"/>
            <rFont val="Tahoma"/>
            <family val="2"/>
          </rPr>
          <t xml:space="preserve">
Universitas Pancasila</t>
        </r>
      </text>
    </comment>
    <comment ref="E26" authorId="0" shapeId="0" xr:uid="{8B875634-BD84-4B9F-8A47-6607CBE54B9B}">
      <text>
        <r>
          <rPr>
            <b/>
            <sz val="9"/>
            <color indexed="81"/>
            <rFont val="Tahoma"/>
            <family val="2"/>
          </rPr>
          <t>Gustian Herlambang:</t>
        </r>
        <r>
          <rPr>
            <sz val="9"/>
            <color indexed="81"/>
            <rFont val="Tahoma"/>
            <family val="2"/>
          </rPr>
          <t xml:space="preserve">
Universitas Jayabaya</t>
        </r>
      </text>
    </comment>
  </commentList>
</comments>
</file>

<file path=xl/sharedStrings.xml><?xml version="1.0" encoding="utf-8"?>
<sst xmlns="http://schemas.openxmlformats.org/spreadsheetml/2006/main" count="476" uniqueCount="267">
  <si>
    <t>NO</t>
  </si>
  <si>
    <t>NAMA DOSEN</t>
  </si>
  <si>
    <t>NIDN</t>
  </si>
  <si>
    <t>STUDI LANJUT</t>
  </si>
  <si>
    <t>FAKULTAS</t>
  </si>
  <si>
    <t>JUMLAH DOSEN STUDI LANJUT</t>
  </si>
  <si>
    <t>FH</t>
  </si>
  <si>
    <t>FEB</t>
  </si>
  <si>
    <t>FKIP</t>
  </si>
  <si>
    <t>FISIB</t>
  </si>
  <si>
    <t>FT</t>
  </si>
  <si>
    <t>FMIPA</t>
  </si>
  <si>
    <t>VOKASI</t>
  </si>
  <si>
    <t>∑</t>
  </si>
  <si>
    <t>Dinalara D. Butar Butar, SH., MH.</t>
  </si>
  <si>
    <t>YPS</t>
  </si>
  <si>
    <t>Ilmu Hukum</t>
  </si>
  <si>
    <t>BAB 3 Disertasi</t>
  </si>
  <si>
    <t>Eka Ardianto Iskandar, SH., MH.</t>
  </si>
  <si>
    <t>Mahipal, SH., MH</t>
  </si>
  <si>
    <t>Ujian Penilaian Hasil Penelitian</t>
  </si>
  <si>
    <t>R. Muhammad Mihradi, SH., MH.</t>
  </si>
  <si>
    <t>sedang menyusun perbaikan pra proposal</t>
  </si>
  <si>
    <t>Ari Wuisang, SH., MH.</t>
  </si>
  <si>
    <t>0408017802</t>
  </si>
  <si>
    <t>sedang mengikuti perkuliahan di Semester 1</t>
  </si>
  <si>
    <t>Agung Fajar Ilmiyono, S.E., M.Ak</t>
  </si>
  <si>
    <t>PROPOSAL</t>
  </si>
  <si>
    <t>Doni Wihartika, S.Pi., M.M.</t>
  </si>
  <si>
    <t>Manajemen</t>
  </si>
  <si>
    <t>Revisi dan Bimbingan Proposal</t>
  </si>
  <si>
    <t>Enok Rusmanah, SE., M.Acc.</t>
  </si>
  <si>
    <t xml:space="preserve">Akuntansi </t>
  </si>
  <si>
    <t>Sudah submit proposal disertasi dan mendapatkan promotor</t>
  </si>
  <si>
    <t>Hasrul SE., M.M.</t>
  </si>
  <si>
    <t>MANDIRI</t>
  </si>
  <si>
    <t>9/20/2018</t>
  </si>
  <si>
    <t>SIDANG PROPOSAL dan Bimbingan</t>
  </si>
  <si>
    <t>May Mulyaningsih, S.E., M.Ak., CFA</t>
  </si>
  <si>
    <t>Sudah mengikuti kolokium 2x, sedang merevisi proposal disertasi hasil kolokium.</t>
  </si>
  <si>
    <t>Nizam Mohammad Andrianto, S.P., M.M.</t>
  </si>
  <si>
    <t>Ilmu Manajemen</t>
  </si>
  <si>
    <t>2017/2018</t>
  </si>
  <si>
    <t>Revisi Proposal Penelitian</t>
  </si>
  <si>
    <t>Ilmu Ekonomi</t>
  </si>
  <si>
    <t>Sujatmiko Wibowo,S.T., M.Ak.</t>
  </si>
  <si>
    <t>Ilmu Akuntansi</t>
  </si>
  <si>
    <t>Juli 2018</t>
  </si>
  <si>
    <t>Proses Submit Jurnal Internasional, Bimbingan Bab IV Disertasi</t>
  </si>
  <si>
    <t>Towaf Totok Irawan, SE., ME.</t>
  </si>
  <si>
    <t>International Business and Management</t>
  </si>
  <si>
    <t>Aritkel sudah diterima tapi belum dapat LoA, Penulisan draft Disertasi Selesai dan Penyerahan Draft ke Supervisor</t>
  </si>
  <si>
    <t>Tutus Rully, SE., M.M.</t>
  </si>
  <si>
    <t xml:space="preserve">Manajemen </t>
  </si>
  <si>
    <t>Tinggal sidang tertutup, namun terkendala biaya</t>
  </si>
  <si>
    <t>Abdul Kohar, SE., M.Ak.</t>
  </si>
  <si>
    <t>Menyusun Disertasi dan Bimbingan bab 123 dengan promotor</t>
  </si>
  <si>
    <t>Kiki Oktora, SE., M.M.</t>
  </si>
  <si>
    <t>University of Strathclyde Glasgow</t>
  </si>
  <si>
    <t>Marketing</t>
  </si>
  <si>
    <t>LPDP</t>
  </si>
  <si>
    <t xml:space="preserve">Writing up my literature review chapter &amp; Revising my Systematic literature review chapter </t>
  </si>
  <si>
    <t>Vera Mita Nia, SE., M.M</t>
  </si>
  <si>
    <t>Manajemen dan Bisnis</t>
  </si>
  <si>
    <t xml:space="preserve">Mengajukan tema disertasi setelah mendapatkan kombing </t>
  </si>
  <si>
    <t>Yudhia Mulya, SE., M.M.</t>
  </si>
  <si>
    <t>Universitas Persada YAI</t>
  </si>
  <si>
    <t>Menyusun kembali proposal disertasi dengan judul baru, Menemui Dosen Promotor</t>
  </si>
  <si>
    <t>Haqi Fadillah, SE., M.Ak</t>
  </si>
  <si>
    <t>Perkuliahan setiap sabtu</t>
  </si>
  <si>
    <t>Amelia Rahmi, SE., M.Ak</t>
  </si>
  <si>
    <t xml:space="preserve">Perkuliahan online dan luring </t>
  </si>
  <si>
    <t>Yossie Yuliasanti, SH., M.Kn.</t>
  </si>
  <si>
    <t>Ujian Prakualifikasi</t>
  </si>
  <si>
    <t>Prasetyono Hendriarto Ak., M.Ec.Dev</t>
  </si>
  <si>
    <t>Perkuliahan dan proposal</t>
  </si>
  <si>
    <t>Sandi Budiana, M.Pd.</t>
  </si>
  <si>
    <t>UNJ</t>
  </si>
  <si>
    <t>Istiqlaliah Nurul Hidayat, M.Pd.</t>
  </si>
  <si>
    <t>Yuli Mulyawati, M.Pd.</t>
  </si>
  <si>
    <t>Pendidikan Dasar</t>
  </si>
  <si>
    <t>Sudah Kompre dan Mendapatkan SK Promotor</t>
  </si>
  <si>
    <t>Fitri Siti Sundari, M.Pd.</t>
  </si>
  <si>
    <t>Tina Priyantin, M.Pd.</t>
  </si>
  <si>
    <t>UPI</t>
  </si>
  <si>
    <t>Pend. B. Inggris</t>
  </si>
  <si>
    <t>Sudah submit  proposal disertasi dan sedang menunggu jadwal seminar proposal</t>
  </si>
  <si>
    <t>Rina Rosdiana, M.Pd.</t>
  </si>
  <si>
    <t>Linguistik Terapan</t>
  </si>
  <si>
    <t>Sudah Kompre dan mendapatkan SK Promotor</t>
  </si>
  <si>
    <t>Annisa Nurramadhani, M.Pd.</t>
  </si>
  <si>
    <t>Pendidikan IPA</t>
  </si>
  <si>
    <t>Sudah seminar Proposal,sudah mendapatkan SK Promotor,Sedang menyusun instrumen Penelitian</t>
  </si>
  <si>
    <t>Meilisha Putri Pertiwi, M.Si.</t>
  </si>
  <si>
    <t>IPB</t>
  </si>
  <si>
    <t>Biosains Hewan</t>
  </si>
  <si>
    <t>Sedang Pengambilan Data</t>
  </si>
  <si>
    <t>Rifki Risma Munandar, M.Pd.</t>
  </si>
  <si>
    <t>Masih proses Perkuliahan</t>
  </si>
  <si>
    <t>Munarti, M.Si.</t>
  </si>
  <si>
    <t>Nurlinda Safitri, M.Pd.</t>
  </si>
  <si>
    <t>Mursidah Rahmah, M.Pd.</t>
  </si>
  <si>
    <t>0429037701</t>
  </si>
  <si>
    <t>UNPAK</t>
  </si>
  <si>
    <t>Manajemen Pendidikan</t>
  </si>
  <si>
    <t>Masih bimbingan untuk Seminar Proposal</t>
  </si>
  <si>
    <t>Yudhie Suchyadi, S.Si., M.Pd.</t>
  </si>
  <si>
    <t>0427077402</t>
  </si>
  <si>
    <t>Suci Siti Lathifah, M.Pd.</t>
  </si>
  <si>
    <t>0403058703</t>
  </si>
  <si>
    <t>Tahapan uji coba instrument penelitian</t>
  </si>
  <si>
    <t>Dimas Prasaja, M.Si.</t>
  </si>
  <si>
    <t>0431019005</t>
  </si>
  <si>
    <t>Biologi Tumbuhan</t>
  </si>
  <si>
    <t>telah menyelesaikan: SK pembimbing, prelim tulis, prelim lisan, kolokium, dan sedang proses penelitian</t>
  </si>
  <si>
    <t>Dra. Atti Herawati, M.Pd.</t>
  </si>
  <si>
    <t>0029016801</t>
  </si>
  <si>
    <t>Unika Atma Jaya</t>
  </si>
  <si>
    <t>menuju seminar hasil</t>
  </si>
  <si>
    <t>Alo Karyati, M.Pd.</t>
  </si>
  <si>
    <t>Bahasa Jepang</t>
  </si>
  <si>
    <t>Lulus ujian komperhensif</t>
  </si>
  <si>
    <t>Feri Ferdinan Alamsyah, M.I.Kom.</t>
  </si>
  <si>
    <t>Ilmu Komunikasi</t>
  </si>
  <si>
    <t>UNPAD</t>
  </si>
  <si>
    <t>Komunikasi</t>
  </si>
  <si>
    <t>BUDI</t>
  </si>
  <si>
    <t>pengajuan sidang tertutup</t>
  </si>
  <si>
    <t>Hilda Septriani, M.Hum.</t>
  </si>
  <si>
    <t>Sastra Indonesia</t>
  </si>
  <si>
    <t>BPI</t>
  </si>
  <si>
    <t>-</t>
  </si>
  <si>
    <t>Perkuliahan dimulai Februari 2023</t>
  </si>
  <si>
    <t>Jordy Satria Widodo, S.Hum.,M.P.P</t>
  </si>
  <si>
    <t>Sastra Inggris</t>
  </si>
  <si>
    <t>UI</t>
  </si>
  <si>
    <t>Mandiri</t>
  </si>
  <si>
    <t>Akan mulai masuk semester 1 Agustus 2023</t>
  </si>
  <si>
    <t>Mariana R.A.Siregar, M.I.Kom.</t>
  </si>
  <si>
    <t>Sudah seminnar usulam riset, sedang mengolah data dan menulis disertasi</t>
  </si>
  <si>
    <t>Muslim, M.Si.</t>
  </si>
  <si>
    <t>Proses sidang Komisi</t>
  </si>
  <si>
    <t>Nur Utami Sari'at Kurniati, M.Hum.</t>
  </si>
  <si>
    <t>Korea</t>
  </si>
  <si>
    <t xml:space="preserve"> </t>
  </si>
  <si>
    <t xml:space="preserve">Kuliah tatap muka sudah selesai, sudah menempuh ujian komprehensif dan proposal disertasi sudah diisetujui. </t>
  </si>
  <si>
    <t>Ratih Siti Aminah, M.Si.</t>
  </si>
  <si>
    <t>Persiapan sidang proposal (kolokium)</t>
  </si>
  <si>
    <t>Restiawan Permana, M.Si.</t>
  </si>
  <si>
    <t>UGM</t>
  </si>
  <si>
    <t>Perkuliahan semester satu sudah berjalan, saat ini sedang mengerjakan tugas akhir semester</t>
  </si>
  <si>
    <t>Dra. Tri Aminingsih, M.Si.</t>
  </si>
  <si>
    <t>0417026601</t>
  </si>
  <si>
    <t>Kimia</t>
  </si>
  <si>
    <t>Sedang melaksanakan penelitian</t>
  </si>
  <si>
    <t>Adriana Sari Aryani, S.Kom., M.Cs.</t>
  </si>
  <si>
    <t>0417018303</t>
  </si>
  <si>
    <t>Ilmu Komputer</t>
  </si>
  <si>
    <t>Sedang pengajuan proposal dan menunggu jadwal kolokium</t>
  </si>
  <si>
    <t>Agus Ismangil, S.Si., M.Si.</t>
  </si>
  <si>
    <t>0422088603</t>
  </si>
  <si>
    <t>ITB</t>
  </si>
  <si>
    <t>Sudah selesai melaksanakan seminar usulan penelitian dan sedang melaksanakan riset disemester ini, serta direncanakan mengambil seminar kemajuan</t>
  </si>
  <si>
    <t>apt. Emy Oktaviani, S.Farm., M.Clin.Pharm.</t>
  </si>
  <si>
    <t>0425109101</t>
  </si>
  <si>
    <t>Farmasi</t>
  </si>
  <si>
    <t>Perkuliahan baru akan dimulai pada semester genap 2022/2023 (Januari 2023)</t>
  </si>
  <si>
    <t>Arie Qur'ania, S.Kom., M.Kom.</t>
  </si>
  <si>
    <t>0427047601</t>
  </si>
  <si>
    <t>Sedang menyusun proposal penelitian</t>
  </si>
  <si>
    <t>Aries Maesya, S.Kom., M.Kom</t>
  </si>
  <si>
    <t>0409098601</t>
  </si>
  <si>
    <t>BINUS</t>
  </si>
  <si>
    <t>Computer Science</t>
  </si>
  <si>
    <t xml:space="preserve">Sudah menyelesaikan 2 semester mata kuliah teori. </t>
  </si>
  <si>
    <t>Asep Saepulrohman, S.Si., M.Si.</t>
  </si>
  <si>
    <t>0410117904</t>
  </si>
  <si>
    <t>Sudah melaksanakan ujian kualifikasi menulis pada semester lalu dan sedang menyusun proposal penelitian</t>
  </si>
  <si>
    <t>Embay Rohaeti, S.Si., M.Si.</t>
  </si>
  <si>
    <t>0404017801</t>
  </si>
  <si>
    <t>Matematika</t>
  </si>
  <si>
    <t>Sudah Seminar Hasil, dan sedang proses revisi untuk Sidang Tertutup dan Promosi Doktor</t>
  </si>
  <si>
    <t>Eneng Tita Tosida, S.Tp., M.Si., M.Kom.</t>
  </si>
  <si>
    <t>Hagni Wijayanti, S.Si., M.Si.</t>
  </si>
  <si>
    <t>0412017301</t>
  </si>
  <si>
    <t>Sudah selesai melaksanakan seminar usulan penelitian/ proposal dan sedang melakukan riset disemester ini, serta luaran target jurnal sudah ada</t>
  </si>
  <si>
    <t>Lusi Agus Setiani, S.Farm., M.Farm., Apt.</t>
  </si>
  <si>
    <t>0326018803</t>
  </si>
  <si>
    <t>Sudah menyelesaikan 2 semester mata kuliah teori dan sedang menyusun proposal riset disemester ini</t>
  </si>
  <si>
    <t>Muhammad Fathurrahman, S.Pd., M.Si.</t>
  </si>
  <si>
    <t>0011059002</t>
  </si>
  <si>
    <t>Novi Fajar Utami, S.Farm., M.Farm., Apt.</t>
  </si>
  <si>
    <t>0424118503</t>
  </si>
  <si>
    <t>Rouland Ibnu Darda S.Si., M.Si AA</t>
  </si>
  <si>
    <t>0423088201</t>
  </si>
  <si>
    <t>Sudah selesai melaksanakan seminar usulan penelitian dan sedang melaksanakan riset disemester ini</t>
  </si>
  <si>
    <t>Usep Suhendar S.Pd., M.Si (AA)</t>
  </si>
  <si>
    <t>0415079002</t>
  </si>
  <si>
    <t>Sudah selesai melaksanakan seminar usulan penelitian/ proposal dan sedang melakukan riset disemester ini</t>
  </si>
  <si>
    <t>Uswatun Hasanah, S.Si., M.Si.</t>
  </si>
  <si>
    <t>0408129001</t>
  </si>
  <si>
    <t>Yulian Syahputri, S.Si., M.Si.</t>
  </si>
  <si>
    <t>0410078703</t>
  </si>
  <si>
    <t>Sudah menyelesaikan 2 semester mata kuliah teori, proposal riset sudah disusun dan akan melaksanakan seminar proposal disemester ini</t>
  </si>
  <si>
    <t>Yulianita, S.Farm., M.Farm.</t>
  </si>
  <si>
    <t>0411078501</t>
  </si>
  <si>
    <t>Sufiatul Maryana, M.Kom.</t>
  </si>
  <si>
    <t>Bimbingan</t>
  </si>
  <si>
    <t>Deden Ardiansyah, S.T., M.Kom.</t>
  </si>
  <si>
    <t>Sistem Informasi</t>
  </si>
  <si>
    <t>Johan Iskandar</t>
  </si>
  <si>
    <t>National Taiwan University of Science and Technology (NTUST)</t>
  </si>
  <si>
    <t>Electronic Engineering</t>
  </si>
  <si>
    <t>MCUT-NTUST Taiwan</t>
  </si>
  <si>
    <t>Sedang menulis Paper ke -4 dari 4 paper yang disyaratkan untuk menyelesaikan studi PhD</t>
  </si>
  <si>
    <t>Patar Simamora, SE, M.Si.</t>
  </si>
  <si>
    <t>PERTI</t>
  </si>
  <si>
    <t>UNDIP</t>
  </si>
  <si>
    <t>UNBRAW</t>
  </si>
  <si>
    <t>Ilmu Pangan</t>
  </si>
  <si>
    <t>Fisika</t>
  </si>
  <si>
    <t>Statistika</t>
  </si>
  <si>
    <t>Ilmu Biosains</t>
  </si>
  <si>
    <t>2018/2019</t>
  </si>
  <si>
    <t>2021/2022</t>
  </si>
  <si>
    <t xml:space="preserve"> 2021/2022</t>
  </si>
  <si>
    <t>2022/2023</t>
  </si>
  <si>
    <t>2019/2020</t>
  </si>
  <si>
    <t>2020/2021</t>
  </si>
  <si>
    <t>LOD</t>
  </si>
  <si>
    <t>BPP-DN</t>
  </si>
  <si>
    <t>AR LAB IPB</t>
  </si>
  <si>
    <t>BRIN</t>
  </si>
  <si>
    <t>Mandiri dan YPS</t>
  </si>
  <si>
    <t>LAPORAN MONITORING DAN EVALUASI DOSEN YANG SEDANG STUDI LANJUT PROGRAM DOKTOR (S3)</t>
  </si>
  <si>
    <t>a.n Wakil Rektor Bidang SDM &amp; Keuangan</t>
  </si>
  <si>
    <t>Direktur SDM,</t>
  </si>
  <si>
    <t>H. Edi Rohaedi, S.H., M.H.</t>
  </si>
  <si>
    <t>NIK. 1. 0692 017 177</t>
  </si>
  <si>
    <t>Bogor, 29 Desember 2022</t>
  </si>
  <si>
    <t>KETERANGAN</t>
  </si>
  <si>
    <t>: lebih dari 4 tahun</t>
  </si>
  <si>
    <t>Yang baru saja lulus</t>
  </si>
  <si>
    <t>Sri Hidajati Ramdani</t>
  </si>
  <si>
    <t>: Lulus Januari 2023 | Doktor Linguistik Terapan | UNJ</t>
  </si>
  <si>
    <t>: Lulus  Desember 2022 | Doktor Bidang Ilmu Ekonomi | U. Pancasila</t>
  </si>
  <si>
    <t>: Lulus Februari 2023 | Doktor Bidang Pemuliaan dan Teknologi Tanaman | IPB</t>
  </si>
  <si>
    <t>UNIT</t>
  </si>
  <si>
    <t>UJ</t>
  </si>
  <si>
    <t>UP</t>
  </si>
  <si>
    <t>USAKTI</t>
  </si>
  <si>
    <t>UTM</t>
  </si>
  <si>
    <t>0414057903</t>
  </si>
  <si>
    <t>0418028706</t>
  </si>
  <si>
    <t>0408078905</t>
  </si>
  <si>
    <t>0402047301</t>
  </si>
  <si>
    <t>: Lulus 31 Agustus 2023 | Doktor Bidang Ilmu Hukum | Universitas Jayabaya</t>
  </si>
  <si>
    <t>Dewi Taurusyanti, S.E., M.M.</t>
  </si>
  <si>
    <t>: Lulus 23 Mei 2023 | Doktor Ilmu Manajemen |UNPAK</t>
  </si>
  <si>
    <t>Fajar Delli Wihartiko, M.Kom.</t>
  </si>
  <si>
    <t>: Lulus 25 Juli 2023 | Doktor Ilmu Komputer | IPB</t>
  </si>
  <si>
    <t>: Lulus 09 Agustus 2023 | Doktor Ilmu Komputer | IPB</t>
  </si>
  <si>
    <t>: Lulus 25 Agustus 2023 | Doktor Bidang Ilmu Linguistik Terapan | UNJ</t>
  </si>
  <si>
    <t>DESEMBER TAHUN 2023</t>
  </si>
  <si>
    <t>TAHUN MASUK</t>
  </si>
  <si>
    <t>PROGRAM STUDI</t>
  </si>
  <si>
    <t>SUMBER BIAYA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</si>
</sst>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000000"/>
    <numFmt numFmtId="165" formatCode="d/mmmm/yyyy"/>
  </numFmts>
  <fonts count="12" x14ac:knownFonts="1">
    <font>
      <sz val="11"/>
      <color theme="1"/>
      <name val="Calibri"/>
      <scheme val="minor"/>
    </font>
    <font>
      <b/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6"/>
      <color theme="1"/>
      <name val="Aptos Narrow"/>
      <family val="2"/>
    </font>
    <font>
      <sz val="11"/>
      <color theme="1"/>
      <name val="Aptos Narrow"/>
      <family val="2"/>
    </font>
    <font>
      <b/>
      <sz val="16"/>
      <color theme="1"/>
      <name val="Aptos Narrow"/>
      <family val="2"/>
    </font>
    <font>
      <b/>
      <sz val="11"/>
      <color theme="0"/>
      <name val="Aptos Narrow"/>
      <family val="2"/>
    </font>
    <font>
      <sz val="11"/>
      <name val="Aptos Narrow"/>
      <family val="2"/>
    </font>
    <font>
      <b/>
      <sz val="11"/>
      <color theme="1"/>
      <name val="Aptos Narrow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7030A0"/>
        <bgColor rgb="FFCCCCFF"/>
      </patternFill>
    </fill>
    <fill>
      <patternFill patternType="solid">
        <fgColor rgb="FF7030A0"/>
        <bgColor rgb="FFD6DCE4"/>
      </patternFill>
    </fill>
    <fill>
      <patternFill patternType="solid">
        <fgColor rgb="FFFF9F9F"/>
        <bgColor indexed="64"/>
      </patternFill>
    </fill>
    <fill>
      <patternFill patternType="solid">
        <fgColor rgb="FFFF9F9F"/>
        <bgColor rgb="FFFFFFFF"/>
      </patternFill>
    </fill>
    <fill>
      <patternFill patternType="solid">
        <fgColor rgb="FFFF9F9F"/>
        <bgColor theme="0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2" xfId="0" applyBorder="1"/>
    <xf numFmtId="0" fontId="2" fillId="4" borderId="2" xfId="0" applyFont="1" applyFill="1" applyBorder="1"/>
    <xf numFmtId="0" fontId="0" fillId="4" borderId="2" xfId="0" applyFill="1" applyBorder="1"/>
    <xf numFmtId="0" fontId="1" fillId="4" borderId="2" xfId="0" applyFont="1" applyFill="1" applyBorder="1" applyAlignment="1">
      <alignment horizontal="center"/>
    </xf>
    <xf numFmtId="0" fontId="6" fillId="0" borderId="0" xfId="0" applyFont="1"/>
    <xf numFmtId="0" fontId="7" fillId="0" borderId="0" xfId="0" applyFont="1" applyAlignment="1">
      <alignment horizontal="right"/>
    </xf>
    <xf numFmtId="0" fontId="7" fillId="0" borderId="0" xfId="0" applyFont="1" applyAlignment="1">
      <alignment horizontal="left"/>
    </xf>
    <xf numFmtId="0" fontId="7" fillId="0" borderId="0" xfId="0" applyFont="1"/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6" borderId="2" xfId="0" applyFont="1" applyFill="1" applyBorder="1" applyAlignment="1">
      <alignment horizontal="center" vertical="center"/>
    </xf>
    <xf numFmtId="0" fontId="9" fillId="6" borderId="3" xfId="0" applyFont="1" applyFill="1" applyBorder="1" applyAlignment="1">
      <alignment horizontal="left" vertical="center" wrapText="1"/>
    </xf>
    <xf numFmtId="0" fontId="9" fillId="6" borderId="2" xfId="0" applyFont="1" applyFill="1" applyBorder="1" applyAlignment="1">
      <alignment horizontal="right" vertical="center"/>
    </xf>
    <xf numFmtId="0" fontId="9" fillId="5" borderId="2" xfId="0" applyFont="1" applyFill="1" applyBorder="1" applyAlignment="1">
      <alignment horizontal="center"/>
    </xf>
    <xf numFmtId="0" fontId="9" fillId="6" borderId="4" xfId="0" applyFont="1" applyFill="1" applyBorder="1" applyAlignment="1">
      <alignment horizontal="left" vertical="center" wrapText="1"/>
    </xf>
    <xf numFmtId="0" fontId="9" fillId="7" borderId="2" xfId="0" applyFont="1" applyFill="1" applyBorder="1" applyAlignment="1">
      <alignment horizontal="center" vertical="center"/>
    </xf>
    <xf numFmtId="0" fontId="7" fillId="0" borderId="2" xfId="0" applyFont="1" applyBorder="1" applyAlignment="1">
      <alignment vertical="center"/>
    </xf>
    <xf numFmtId="0" fontId="7" fillId="10" borderId="2" xfId="0" applyFont="1" applyFill="1" applyBorder="1" applyAlignment="1">
      <alignment horizontal="left" vertical="center"/>
    </xf>
    <xf numFmtId="164" fontId="7" fillId="10" borderId="2" xfId="0" applyNumberFormat="1" applyFont="1" applyFill="1" applyBorder="1" applyAlignment="1">
      <alignment horizontal="right" vertical="center"/>
    </xf>
    <xf numFmtId="0" fontId="7" fillId="8" borderId="2" xfId="0" applyFont="1" applyFill="1" applyBorder="1" applyAlignment="1">
      <alignment horizontal="left"/>
    </xf>
    <xf numFmtId="0" fontId="7" fillId="8" borderId="2" xfId="0" applyFont="1" applyFill="1" applyBorder="1" applyAlignment="1">
      <alignment horizontal="left" vertical="center"/>
    </xf>
    <xf numFmtId="0" fontId="7" fillId="8" borderId="2" xfId="0" applyFont="1" applyFill="1" applyBorder="1"/>
    <xf numFmtId="0" fontId="7" fillId="9" borderId="2" xfId="0" applyFont="1" applyFill="1" applyBorder="1" applyAlignment="1">
      <alignment vertical="center"/>
    </xf>
    <xf numFmtId="0" fontId="7" fillId="9" borderId="2" xfId="0" applyFont="1" applyFill="1" applyBorder="1" applyAlignment="1">
      <alignment horizontal="left" vertical="center"/>
    </xf>
    <xf numFmtId="0" fontId="7" fillId="2" borderId="2" xfId="0" applyFont="1" applyFill="1" applyBorder="1" applyAlignment="1">
      <alignment vertical="center"/>
    </xf>
    <xf numFmtId="0" fontId="7" fillId="2" borderId="2" xfId="0" applyFont="1" applyFill="1" applyBorder="1" applyAlignment="1">
      <alignment horizontal="left" vertical="center"/>
    </xf>
    <xf numFmtId="164" fontId="10" fillId="0" borderId="2" xfId="0" applyNumberFormat="1" applyFont="1" applyBorder="1" applyAlignment="1">
      <alignment horizontal="right" vertical="center"/>
    </xf>
    <xf numFmtId="0" fontId="7" fillId="0" borderId="2" xfId="0" applyFont="1" applyBorder="1" applyAlignment="1">
      <alignment horizontal="left"/>
    </xf>
    <xf numFmtId="0" fontId="7" fillId="0" borderId="2" xfId="0" applyFont="1" applyBorder="1" applyAlignment="1">
      <alignment horizontal="left" vertical="center"/>
    </xf>
    <xf numFmtId="0" fontId="7" fillId="0" borderId="2" xfId="0" applyFont="1" applyBorder="1"/>
    <xf numFmtId="0" fontId="7" fillId="3" borderId="2" xfId="0" applyFont="1" applyFill="1" applyBorder="1" applyAlignment="1">
      <alignment horizontal="left" vertical="center"/>
    </xf>
    <xf numFmtId="164" fontId="10" fillId="0" borderId="2" xfId="0" quotePrefix="1" applyNumberFormat="1" applyFont="1" applyBorder="1" applyAlignment="1">
      <alignment horizontal="right" vertical="center"/>
    </xf>
    <xf numFmtId="164" fontId="7" fillId="3" borderId="2" xfId="0" applyNumberFormat="1" applyFont="1" applyFill="1" applyBorder="1" applyAlignment="1">
      <alignment horizontal="right" vertical="center"/>
    </xf>
    <xf numFmtId="0" fontId="7" fillId="0" borderId="2" xfId="0" applyFont="1" applyBorder="1" applyAlignment="1">
      <alignment horizontal="right" vertical="center"/>
    </xf>
    <xf numFmtId="0" fontId="7" fillId="8" borderId="2" xfId="0" applyFont="1" applyFill="1" applyBorder="1" applyAlignment="1">
      <alignment vertical="center"/>
    </xf>
    <xf numFmtId="14" fontId="7" fillId="8" borderId="2" xfId="0" applyNumberFormat="1" applyFont="1" applyFill="1" applyBorder="1" applyAlignment="1">
      <alignment horizontal="right" vertical="center"/>
    </xf>
    <xf numFmtId="164" fontId="7" fillId="2" borderId="2" xfId="0" applyNumberFormat="1" applyFont="1" applyFill="1" applyBorder="1" applyAlignment="1">
      <alignment horizontal="right" vertical="center"/>
    </xf>
    <xf numFmtId="14" fontId="7" fillId="0" borderId="2" xfId="0" applyNumberFormat="1" applyFont="1" applyBorder="1" applyAlignment="1">
      <alignment horizontal="right" vertical="center"/>
    </xf>
    <xf numFmtId="0" fontId="7" fillId="0" borderId="2" xfId="0" applyFont="1" applyBorder="1" applyAlignment="1">
      <alignment vertical="center" wrapText="1"/>
    </xf>
    <xf numFmtId="164" fontId="7" fillId="9" borderId="2" xfId="0" applyNumberFormat="1" applyFont="1" applyFill="1" applyBorder="1" applyAlignment="1">
      <alignment horizontal="right" vertical="center"/>
    </xf>
    <xf numFmtId="165" fontId="7" fillId="8" borderId="2" xfId="0" applyNumberFormat="1" applyFont="1" applyFill="1" applyBorder="1" applyAlignment="1">
      <alignment horizontal="right" vertical="center"/>
    </xf>
    <xf numFmtId="164" fontId="7" fillId="8" borderId="2" xfId="0" applyNumberFormat="1" applyFont="1" applyFill="1" applyBorder="1" applyAlignment="1">
      <alignment horizontal="right" vertical="center"/>
    </xf>
    <xf numFmtId="0" fontId="7" fillId="8" borderId="2" xfId="0" applyFont="1" applyFill="1" applyBorder="1" applyAlignment="1">
      <alignment horizontal="right" vertical="center"/>
    </xf>
    <xf numFmtId="0" fontId="7" fillId="8" borderId="2" xfId="0" applyFont="1" applyFill="1" applyBorder="1" applyAlignment="1">
      <alignment vertical="center" wrapText="1"/>
    </xf>
    <xf numFmtId="14" fontId="7" fillId="0" borderId="2" xfId="0" applyNumberFormat="1" applyFont="1" applyBorder="1" applyAlignment="1">
      <alignment vertical="center"/>
    </xf>
    <xf numFmtId="14" fontId="7" fillId="8" borderId="2" xfId="0" applyNumberFormat="1" applyFont="1" applyFill="1" applyBorder="1" applyAlignment="1">
      <alignment vertical="center"/>
    </xf>
    <xf numFmtId="164" fontId="7" fillId="0" borderId="2" xfId="0" applyNumberFormat="1" applyFont="1" applyBorder="1" applyAlignment="1">
      <alignment horizontal="right" vertical="center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horizontal="right" vertical="center"/>
    </xf>
    <xf numFmtId="0" fontId="7" fillId="0" borderId="2" xfId="0" applyFont="1" applyBorder="1" applyAlignment="1">
      <alignment horizontal="left" vertical="center" wrapText="1"/>
    </xf>
    <xf numFmtId="0" fontId="7" fillId="0" borderId="2" xfId="0" quotePrefix="1" applyFont="1" applyBorder="1" applyAlignment="1">
      <alignment horizontal="right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7" fillId="8" borderId="0" xfId="0" applyFont="1" applyFill="1"/>
    <xf numFmtId="0" fontId="11" fillId="0" borderId="0" xfId="0" applyFont="1" applyAlignment="1">
      <alignment horizontal="right"/>
    </xf>
    <xf numFmtId="0" fontId="11" fillId="0" borderId="0" xfId="0" applyFont="1" applyAlignment="1">
      <alignment horizontal="left"/>
    </xf>
    <xf numFmtId="0" fontId="7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9F9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theme" Target="theme/theme1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15" Type="http://schemas.openxmlformats.org/officeDocument/2006/relationships/sharedStrings" Target="sharedStrings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31CF60-CED4-4C81-AC56-2C866D668DC2}">
  <sheetPr>
    <tabColor theme="1"/>
  </sheetPr>
  <dimension ref="A2:C10"/>
  <sheetViews>
    <sheetView workbookViewId="0">
      <selection activeCell="D21" sqref="D21"/>
    </sheetView>
  </sheetViews>
  <sheetFormatPr defaultRowHeight="15" x14ac:dyDescent="0.25"/>
  <cols>
    <col min="1" max="1" width="3.42578125" bestFit="1" customWidth="1"/>
    <col min="2" max="2" width="9.140625" bestFit="1" customWidth="1"/>
    <col min="3" max="3" width="28.42578125" bestFit="1" customWidth="1"/>
  </cols>
  <sheetData>
    <row r="2" spans="1:3" x14ac:dyDescent="0.25">
      <c r="A2" s="2" t="s">
        <v>0</v>
      </c>
      <c r="B2" s="2" t="s">
        <v>4</v>
      </c>
      <c r="C2" s="2" t="s">
        <v>5</v>
      </c>
    </row>
    <row r="3" spans="1:3" x14ac:dyDescent="0.25">
      <c r="A3" s="1">
        <v>1</v>
      </c>
      <c r="B3" s="1" t="s">
        <v>6</v>
      </c>
      <c r="C3" s="1">
        <f>COUNTIF('REKAP DOSEN STUDI LANJUT'!$C$7:$C$70,"FH")</f>
        <v>4</v>
      </c>
    </row>
    <row r="4" spans="1:3" x14ac:dyDescent="0.25">
      <c r="A4" s="1">
        <v>2</v>
      </c>
      <c r="B4" s="1" t="s">
        <v>7</v>
      </c>
      <c r="C4" s="1">
        <f>COUNTIF('REKAP DOSEN STUDI LANJUT'!$C$7:$C$70,"FEB")</f>
        <v>17</v>
      </c>
    </row>
    <row r="5" spans="1:3" x14ac:dyDescent="0.25">
      <c r="A5" s="1">
        <v>3</v>
      </c>
      <c r="B5" s="1" t="s">
        <v>8</v>
      </c>
      <c r="C5" s="1">
        <f>COUNTIF('REKAP DOSEN STUDI LANJUT'!$C$7:$C$70,"FKIP")</f>
        <v>13</v>
      </c>
    </row>
    <row r="6" spans="1:3" x14ac:dyDescent="0.25">
      <c r="A6" s="1">
        <v>4</v>
      </c>
      <c r="B6" s="1" t="s">
        <v>9</v>
      </c>
      <c r="C6" s="1">
        <f>COUNTIF('REKAP DOSEN STUDI LANJUT'!$C$7:$C$70,"FISIB")</f>
        <v>9</v>
      </c>
    </row>
    <row r="7" spans="1:3" x14ac:dyDescent="0.25">
      <c r="A7" s="1">
        <v>5</v>
      </c>
      <c r="B7" s="1" t="s">
        <v>10</v>
      </c>
      <c r="C7" s="1">
        <f>COUNTIF('REKAP DOSEN STUDI LANJUT'!$C$7:$C$70,"FT")</f>
        <v>0</v>
      </c>
    </row>
    <row r="8" spans="1:3" x14ac:dyDescent="0.25">
      <c r="A8" s="1">
        <v>6</v>
      </c>
      <c r="B8" s="1" t="s">
        <v>11</v>
      </c>
      <c r="C8" s="1">
        <f>COUNTIF('REKAP DOSEN STUDI LANJUT'!$C$7:$C$70,"FMIPA")</f>
        <v>17</v>
      </c>
    </row>
    <row r="9" spans="1:3" x14ac:dyDescent="0.25">
      <c r="A9" s="1">
        <v>7</v>
      </c>
      <c r="B9" s="1" t="s">
        <v>12</v>
      </c>
      <c r="C9" s="1">
        <f>COUNTIF('REKAP DOSEN STUDI LANJUT'!$C$7:$C$70,"VOKASI")</f>
        <v>4</v>
      </c>
    </row>
    <row r="10" spans="1:3" x14ac:dyDescent="0.25">
      <c r="A10" s="4" t="s">
        <v>13</v>
      </c>
      <c r="B10" s="4"/>
      <c r="C10" s="3">
        <f>SUM(C3:C9)</f>
        <v>64</v>
      </c>
    </row>
  </sheetData>
  <mergeCells count="1">
    <mergeCell ref="A10:B10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2D162F-C373-400D-A287-2873BD4F59B9}">
  <sheetPr>
    <pageSetUpPr fitToPage="1"/>
  </sheetPr>
  <dimension ref="A2:I113"/>
  <sheetViews>
    <sheetView tabSelected="1" zoomScale="115" zoomScaleNormal="115" workbookViewId="0">
      <selection activeCell="I7" sqref="I7"/>
    </sheetView>
  </sheetViews>
  <sheetFormatPr defaultRowHeight="15" x14ac:dyDescent="0.25"/>
  <cols>
    <col min="1" max="1" width="3.85546875" style="8" bestFit="1" customWidth="1"/>
    <col min="2" max="2" width="39.5703125" style="8" bestFit="1" customWidth="1"/>
    <col min="3" max="3" width="7.42578125" style="7" bestFit="1" customWidth="1"/>
    <col min="4" max="4" width="12.28515625" style="6" bestFit="1" customWidth="1"/>
    <col min="5" max="5" width="34.7109375" style="7" bestFit="1" customWidth="1"/>
    <col min="6" max="6" width="37.42578125" style="7" bestFit="1" customWidth="1"/>
    <col min="7" max="7" width="19.5703125" style="7" bestFit="1" customWidth="1"/>
    <col min="8" max="8" width="23.140625" style="8" bestFit="1" customWidth="1"/>
    <col min="9" max="9" width="52.5703125" style="8" bestFit="1" customWidth="1"/>
    <col min="10" max="16384" width="9.140625" style="8"/>
  </cols>
  <sheetData>
    <row r="2" spans="1:9" ht="21" x14ac:dyDescent="0.25">
      <c r="A2" s="9" t="s">
        <v>234</v>
      </c>
      <c r="B2" s="9"/>
      <c r="C2" s="9"/>
      <c r="D2" s="9"/>
      <c r="E2" s="9"/>
      <c r="F2" s="9"/>
      <c r="G2" s="9"/>
      <c r="H2" s="9"/>
      <c r="I2" s="9"/>
    </row>
    <row r="3" spans="1:9" ht="21" x14ac:dyDescent="0.35">
      <c r="A3" s="10" t="s">
        <v>263</v>
      </c>
      <c r="B3" s="10"/>
      <c r="C3" s="10"/>
      <c r="D3" s="10"/>
      <c r="E3" s="10"/>
      <c r="F3" s="10"/>
      <c r="G3" s="10"/>
      <c r="H3" s="10"/>
      <c r="I3" s="10"/>
    </row>
    <row r="5" spans="1:9" s="57" customFormat="1" x14ac:dyDescent="0.25">
      <c r="A5" s="11" t="s">
        <v>0</v>
      </c>
      <c r="B5" s="11" t="s">
        <v>1</v>
      </c>
      <c r="C5" s="12" t="s">
        <v>247</v>
      </c>
      <c r="D5" s="13" t="s">
        <v>2</v>
      </c>
      <c r="E5" s="14" t="s">
        <v>3</v>
      </c>
      <c r="F5" s="14"/>
      <c r="G5" s="14"/>
      <c r="H5" s="14"/>
      <c r="I5" s="14"/>
    </row>
    <row r="6" spans="1:9" s="57" customFormat="1" x14ac:dyDescent="0.25">
      <c r="A6" s="11"/>
      <c r="B6" s="11"/>
      <c r="C6" s="15"/>
      <c r="D6" s="13"/>
      <c r="E6" s="16" t="s">
        <v>216</v>
      </c>
      <c r="F6" s="16" t="s">
        <v>265</v>
      </c>
      <c r="G6" s="16" t="s">
        <v>266</v>
      </c>
      <c r="H6" s="16" t="s">
        <v>264</v>
      </c>
      <c r="I6" s="16" t="s">
        <v>240</v>
      </c>
    </row>
    <row r="7" spans="1:9" x14ac:dyDescent="0.25">
      <c r="A7" s="17">
        <v>1</v>
      </c>
      <c r="B7" s="18" t="s">
        <v>14</v>
      </c>
      <c r="C7" s="18" t="s">
        <v>6</v>
      </c>
      <c r="D7" s="19">
        <v>404047702</v>
      </c>
      <c r="E7" s="20" t="s">
        <v>218</v>
      </c>
      <c r="F7" s="20" t="s">
        <v>16</v>
      </c>
      <c r="G7" s="21" t="s">
        <v>15</v>
      </c>
      <c r="H7" s="22">
        <v>2018</v>
      </c>
      <c r="I7" s="22" t="s">
        <v>17</v>
      </c>
    </row>
    <row r="8" spans="1:9" x14ac:dyDescent="0.25">
      <c r="A8" s="17">
        <v>2</v>
      </c>
      <c r="B8" s="23" t="s">
        <v>19</v>
      </c>
      <c r="C8" s="24" t="s">
        <v>6</v>
      </c>
      <c r="D8" s="19">
        <v>430057501</v>
      </c>
      <c r="E8" s="20" t="s">
        <v>248</v>
      </c>
      <c r="F8" s="20" t="s">
        <v>16</v>
      </c>
      <c r="G8" s="21" t="s">
        <v>15</v>
      </c>
      <c r="H8" s="22">
        <v>2018</v>
      </c>
      <c r="I8" s="22" t="s">
        <v>20</v>
      </c>
    </row>
    <row r="9" spans="1:9" x14ac:dyDescent="0.25">
      <c r="A9" s="17">
        <v>3</v>
      </c>
      <c r="B9" s="25" t="s">
        <v>21</v>
      </c>
      <c r="C9" s="26" t="s">
        <v>6</v>
      </c>
      <c r="D9" s="27">
        <v>412087401</v>
      </c>
      <c r="E9" s="28" t="s">
        <v>248</v>
      </c>
      <c r="F9" s="28" t="s">
        <v>16</v>
      </c>
      <c r="G9" s="29" t="s">
        <v>15</v>
      </c>
      <c r="H9" s="30">
        <v>2019</v>
      </c>
      <c r="I9" s="30" t="s">
        <v>22</v>
      </c>
    </row>
    <row r="10" spans="1:9" x14ac:dyDescent="0.25">
      <c r="A10" s="17">
        <v>4</v>
      </c>
      <c r="B10" s="31" t="s">
        <v>23</v>
      </c>
      <c r="C10" s="31" t="s">
        <v>6</v>
      </c>
      <c r="D10" s="32" t="s">
        <v>24</v>
      </c>
      <c r="E10" s="28" t="s">
        <v>135</v>
      </c>
      <c r="F10" s="28" t="s">
        <v>16</v>
      </c>
      <c r="G10" s="29" t="s">
        <v>15</v>
      </c>
      <c r="H10" s="30">
        <v>2022</v>
      </c>
      <c r="I10" s="30" t="s">
        <v>25</v>
      </c>
    </row>
    <row r="11" spans="1:9" x14ac:dyDescent="0.25">
      <c r="A11" s="17">
        <v>5</v>
      </c>
      <c r="B11" s="17" t="s">
        <v>26</v>
      </c>
      <c r="C11" s="29" t="s">
        <v>7</v>
      </c>
      <c r="D11" s="33">
        <v>417088202</v>
      </c>
      <c r="E11" s="29" t="s">
        <v>249</v>
      </c>
      <c r="F11" s="29" t="s">
        <v>44</v>
      </c>
      <c r="G11" s="29" t="s">
        <v>15</v>
      </c>
      <c r="H11" s="34">
        <v>2021</v>
      </c>
      <c r="I11" s="17" t="s">
        <v>27</v>
      </c>
    </row>
    <row r="12" spans="1:9" x14ac:dyDescent="0.25">
      <c r="A12" s="17">
        <v>6</v>
      </c>
      <c r="B12" s="35" t="s">
        <v>28</v>
      </c>
      <c r="C12" s="21" t="s">
        <v>7</v>
      </c>
      <c r="D12" s="19">
        <v>422048103</v>
      </c>
      <c r="E12" s="21" t="s">
        <v>103</v>
      </c>
      <c r="F12" s="21" t="s">
        <v>41</v>
      </c>
      <c r="G12" s="21" t="s">
        <v>15</v>
      </c>
      <c r="H12" s="36">
        <v>43040</v>
      </c>
      <c r="I12" s="35" t="s">
        <v>30</v>
      </c>
    </row>
    <row r="13" spans="1:9" ht="30" x14ac:dyDescent="0.25">
      <c r="A13" s="17">
        <v>7</v>
      </c>
      <c r="B13" s="17" t="s">
        <v>31</v>
      </c>
      <c r="C13" s="29" t="s">
        <v>7</v>
      </c>
      <c r="D13" s="37">
        <v>427097803</v>
      </c>
      <c r="E13" s="29" t="s">
        <v>135</v>
      </c>
      <c r="F13" s="29" t="s">
        <v>32</v>
      </c>
      <c r="G13" s="29" t="s">
        <v>15</v>
      </c>
      <c r="H13" s="38">
        <v>44228</v>
      </c>
      <c r="I13" s="39" t="s">
        <v>33</v>
      </c>
    </row>
    <row r="14" spans="1:9" x14ac:dyDescent="0.25">
      <c r="A14" s="17">
        <v>8</v>
      </c>
      <c r="B14" s="35" t="s">
        <v>34</v>
      </c>
      <c r="C14" s="21" t="s">
        <v>7</v>
      </c>
      <c r="D14" s="40">
        <v>420106903</v>
      </c>
      <c r="E14" s="21" t="s">
        <v>103</v>
      </c>
      <c r="F14" s="21" t="s">
        <v>29</v>
      </c>
      <c r="G14" s="21" t="s">
        <v>136</v>
      </c>
      <c r="H14" s="41" t="s">
        <v>36</v>
      </c>
      <c r="I14" s="35" t="s">
        <v>37</v>
      </c>
    </row>
    <row r="15" spans="1:9" ht="30" x14ac:dyDescent="0.25">
      <c r="A15" s="17">
        <v>9</v>
      </c>
      <c r="B15" s="17" t="s">
        <v>38</v>
      </c>
      <c r="C15" s="29" t="s">
        <v>7</v>
      </c>
      <c r="D15" s="33">
        <v>419058305</v>
      </c>
      <c r="E15" s="29" t="s">
        <v>250</v>
      </c>
      <c r="F15" s="29" t="s">
        <v>44</v>
      </c>
      <c r="G15" s="29" t="s">
        <v>15</v>
      </c>
      <c r="H15" s="38">
        <v>44044</v>
      </c>
      <c r="I15" s="39" t="s">
        <v>39</v>
      </c>
    </row>
    <row r="16" spans="1:9" x14ac:dyDescent="0.25">
      <c r="A16" s="17">
        <v>10</v>
      </c>
      <c r="B16" s="35" t="s">
        <v>40</v>
      </c>
      <c r="C16" s="21" t="s">
        <v>7</v>
      </c>
      <c r="D16" s="42">
        <v>420087405</v>
      </c>
      <c r="E16" s="21" t="s">
        <v>103</v>
      </c>
      <c r="F16" s="21" t="s">
        <v>41</v>
      </c>
      <c r="G16" s="21" t="s">
        <v>15</v>
      </c>
      <c r="H16" s="43" t="s">
        <v>42</v>
      </c>
      <c r="I16" s="35" t="s">
        <v>43</v>
      </c>
    </row>
    <row r="17" spans="1:9" ht="30" x14ac:dyDescent="0.25">
      <c r="A17" s="17">
        <v>11</v>
      </c>
      <c r="B17" s="35" t="s">
        <v>45</v>
      </c>
      <c r="C17" s="21" t="s">
        <v>7</v>
      </c>
      <c r="D17" s="19">
        <v>8839370018</v>
      </c>
      <c r="E17" s="21" t="s">
        <v>124</v>
      </c>
      <c r="F17" s="21" t="s">
        <v>46</v>
      </c>
      <c r="G17" s="21" t="s">
        <v>136</v>
      </c>
      <c r="H17" s="41" t="s">
        <v>47</v>
      </c>
      <c r="I17" s="44" t="s">
        <v>48</v>
      </c>
    </row>
    <row r="18" spans="1:9" ht="45" x14ac:dyDescent="0.25">
      <c r="A18" s="17">
        <v>12</v>
      </c>
      <c r="B18" s="35" t="s">
        <v>49</v>
      </c>
      <c r="C18" s="21" t="s">
        <v>7</v>
      </c>
      <c r="D18" s="19">
        <v>415056901</v>
      </c>
      <c r="E18" s="21" t="s">
        <v>251</v>
      </c>
      <c r="F18" s="21" t="s">
        <v>50</v>
      </c>
      <c r="G18" s="21" t="s">
        <v>233</v>
      </c>
      <c r="H18" s="36">
        <v>43149</v>
      </c>
      <c r="I18" s="44" t="s">
        <v>51</v>
      </c>
    </row>
    <row r="19" spans="1:9" x14ac:dyDescent="0.25">
      <c r="A19" s="17">
        <v>13</v>
      </c>
      <c r="B19" s="35" t="s">
        <v>52</v>
      </c>
      <c r="C19" s="21" t="s">
        <v>7</v>
      </c>
      <c r="D19" s="19">
        <v>417047401</v>
      </c>
      <c r="E19" s="21" t="s">
        <v>103</v>
      </c>
      <c r="F19" s="21" t="s">
        <v>53</v>
      </c>
      <c r="G19" s="21" t="s">
        <v>15</v>
      </c>
      <c r="H19" s="41" t="s">
        <v>42</v>
      </c>
      <c r="I19" s="35" t="s">
        <v>54</v>
      </c>
    </row>
    <row r="20" spans="1:9" ht="30" x14ac:dyDescent="0.25">
      <c r="A20" s="17">
        <v>14</v>
      </c>
      <c r="B20" s="17" t="s">
        <v>55</v>
      </c>
      <c r="C20" s="29" t="s">
        <v>7</v>
      </c>
      <c r="D20" s="33">
        <v>415129202</v>
      </c>
      <c r="E20" s="29" t="s">
        <v>249</v>
      </c>
      <c r="F20" s="29" t="s">
        <v>44</v>
      </c>
      <c r="G20" s="29" t="s">
        <v>15</v>
      </c>
      <c r="H20" s="34">
        <v>2021</v>
      </c>
      <c r="I20" s="39" t="s">
        <v>56</v>
      </c>
    </row>
    <row r="21" spans="1:9" ht="30" x14ac:dyDescent="0.25">
      <c r="A21" s="17">
        <v>15</v>
      </c>
      <c r="B21" s="17" t="s">
        <v>57</v>
      </c>
      <c r="C21" s="29" t="s">
        <v>7</v>
      </c>
      <c r="D21" s="33">
        <v>404107809</v>
      </c>
      <c r="E21" s="29" t="s">
        <v>58</v>
      </c>
      <c r="F21" s="29" t="s">
        <v>59</v>
      </c>
      <c r="G21" s="29" t="s">
        <v>60</v>
      </c>
      <c r="H21" s="17">
        <v>2020</v>
      </c>
      <c r="I21" s="39" t="s">
        <v>61</v>
      </c>
    </row>
    <row r="22" spans="1:9" ht="30" x14ac:dyDescent="0.25">
      <c r="A22" s="17">
        <v>16</v>
      </c>
      <c r="B22" s="17" t="s">
        <v>62</v>
      </c>
      <c r="C22" s="29" t="s">
        <v>7</v>
      </c>
      <c r="D22" s="33">
        <v>415097805</v>
      </c>
      <c r="E22" s="29" t="s">
        <v>94</v>
      </c>
      <c r="F22" s="29" t="s">
        <v>63</v>
      </c>
      <c r="G22" s="29" t="s">
        <v>60</v>
      </c>
      <c r="H22" s="17">
        <v>2021</v>
      </c>
      <c r="I22" s="39" t="s">
        <v>64</v>
      </c>
    </row>
    <row r="23" spans="1:9" ht="30" x14ac:dyDescent="0.25">
      <c r="A23" s="17">
        <v>17</v>
      </c>
      <c r="B23" s="35" t="s">
        <v>65</v>
      </c>
      <c r="C23" s="21" t="s">
        <v>7</v>
      </c>
      <c r="D23" s="19">
        <v>403097501</v>
      </c>
      <c r="E23" s="21" t="s">
        <v>66</v>
      </c>
      <c r="F23" s="21" t="s">
        <v>41</v>
      </c>
      <c r="G23" s="21" t="s">
        <v>15</v>
      </c>
      <c r="H23" s="35">
        <v>2018</v>
      </c>
      <c r="I23" s="44" t="s">
        <v>67</v>
      </c>
    </row>
    <row r="24" spans="1:9" x14ac:dyDescent="0.25">
      <c r="A24" s="17">
        <v>18</v>
      </c>
      <c r="B24" s="17" t="s">
        <v>68</v>
      </c>
      <c r="C24" s="29" t="s">
        <v>7</v>
      </c>
      <c r="D24" s="33">
        <v>431059002</v>
      </c>
      <c r="E24" s="29" t="s">
        <v>250</v>
      </c>
      <c r="F24" s="29" t="s">
        <v>44</v>
      </c>
      <c r="G24" s="29" t="s">
        <v>15</v>
      </c>
      <c r="H24" s="45">
        <v>44570</v>
      </c>
      <c r="I24" s="17" t="s">
        <v>69</v>
      </c>
    </row>
    <row r="25" spans="1:9" x14ac:dyDescent="0.25">
      <c r="A25" s="17">
        <v>19</v>
      </c>
      <c r="B25" s="17" t="s">
        <v>70</v>
      </c>
      <c r="C25" s="29" t="s">
        <v>7</v>
      </c>
      <c r="D25" s="33">
        <v>1013038601</v>
      </c>
      <c r="E25" s="29" t="s">
        <v>249</v>
      </c>
      <c r="F25" s="29" t="s">
        <v>44</v>
      </c>
      <c r="G25" s="29" t="s">
        <v>15</v>
      </c>
      <c r="H25" s="45">
        <v>44570</v>
      </c>
      <c r="I25" s="17" t="s">
        <v>71</v>
      </c>
    </row>
    <row r="26" spans="1:9" x14ac:dyDescent="0.25">
      <c r="A26" s="17">
        <v>20</v>
      </c>
      <c r="B26" s="35" t="s">
        <v>72</v>
      </c>
      <c r="C26" s="21" t="s">
        <v>7</v>
      </c>
      <c r="D26" s="42">
        <v>411107206</v>
      </c>
      <c r="E26" s="20" t="s">
        <v>248</v>
      </c>
      <c r="F26" s="21" t="s">
        <v>16</v>
      </c>
      <c r="G26" s="21" t="s">
        <v>15</v>
      </c>
      <c r="H26" s="46">
        <v>43229</v>
      </c>
      <c r="I26" s="35" t="s">
        <v>73</v>
      </c>
    </row>
    <row r="27" spans="1:9" x14ac:dyDescent="0.25">
      <c r="A27" s="17">
        <v>21</v>
      </c>
      <c r="B27" s="17" t="s">
        <v>74</v>
      </c>
      <c r="C27" s="29" t="s">
        <v>7</v>
      </c>
      <c r="D27" s="47">
        <v>0</v>
      </c>
      <c r="E27" s="29" t="s">
        <v>249</v>
      </c>
      <c r="F27" s="29" t="s">
        <v>44</v>
      </c>
      <c r="G27" s="29" t="s">
        <v>35</v>
      </c>
      <c r="H27" s="45">
        <v>44205</v>
      </c>
      <c r="I27" s="17" t="s">
        <v>75</v>
      </c>
    </row>
    <row r="28" spans="1:9" x14ac:dyDescent="0.25">
      <c r="A28" s="17">
        <v>22</v>
      </c>
      <c r="B28" s="17" t="s">
        <v>79</v>
      </c>
      <c r="C28" s="29" t="s">
        <v>8</v>
      </c>
      <c r="D28" s="34">
        <v>417057704</v>
      </c>
      <c r="E28" s="29" t="s">
        <v>77</v>
      </c>
      <c r="F28" s="29" t="s">
        <v>80</v>
      </c>
      <c r="G28" s="29" t="s">
        <v>15</v>
      </c>
      <c r="H28" s="45">
        <v>44431</v>
      </c>
      <c r="I28" s="17" t="s">
        <v>81</v>
      </c>
    </row>
    <row r="29" spans="1:9" x14ac:dyDescent="0.25">
      <c r="A29" s="17">
        <v>23</v>
      </c>
      <c r="B29" s="17" t="s">
        <v>82</v>
      </c>
      <c r="C29" s="29" t="s">
        <v>8</v>
      </c>
      <c r="D29" s="34">
        <v>422127105</v>
      </c>
      <c r="E29" s="29" t="s">
        <v>77</v>
      </c>
      <c r="F29" s="29" t="s">
        <v>80</v>
      </c>
      <c r="G29" s="29" t="s">
        <v>15</v>
      </c>
      <c r="H29" s="45">
        <v>44431</v>
      </c>
      <c r="I29" s="17" t="s">
        <v>81</v>
      </c>
    </row>
    <row r="30" spans="1:9" ht="30" x14ac:dyDescent="0.25">
      <c r="A30" s="17">
        <v>24</v>
      </c>
      <c r="B30" s="17" t="s">
        <v>83</v>
      </c>
      <c r="C30" s="29" t="s">
        <v>8</v>
      </c>
      <c r="D30" s="34">
        <v>412127505</v>
      </c>
      <c r="E30" s="29" t="s">
        <v>84</v>
      </c>
      <c r="F30" s="29" t="s">
        <v>85</v>
      </c>
      <c r="G30" s="29" t="s">
        <v>15</v>
      </c>
      <c r="H30" s="45">
        <v>44075</v>
      </c>
      <c r="I30" s="39" t="s">
        <v>86</v>
      </c>
    </row>
    <row r="31" spans="1:9" x14ac:dyDescent="0.25">
      <c r="A31" s="17">
        <v>25</v>
      </c>
      <c r="B31" s="17" t="s">
        <v>87</v>
      </c>
      <c r="C31" s="29" t="s">
        <v>8</v>
      </c>
      <c r="D31" s="34">
        <v>17017001</v>
      </c>
      <c r="E31" s="29" t="s">
        <v>77</v>
      </c>
      <c r="F31" s="29" t="s">
        <v>88</v>
      </c>
      <c r="G31" s="29" t="s">
        <v>15</v>
      </c>
      <c r="H31" s="45">
        <v>44431</v>
      </c>
      <c r="I31" s="17" t="s">
        <v>89</v>
      </c>
    </row>
    <row r="32" spans="1:9" ht="30" x14ac:dyDescent="0.25">
      <c r="A32" s="17">
        <v>26</v>
      </c>
      <c r="B32" s="17" t="s">
        <v>90</v>
      </c>
      <c r="C32" s="29" t="s">
        <v>8</v>
      </c>
      <c r="D32" s="34">
        <v>405049101</v>
      </c>
      <c r="E32" s="29" t="s">
        <v>84</v>
      </c>
      <c r="F32" s="29" t="s">
        <v>91</v>
      </c>
      <c r="G32" s="29" t="s">
        <v>60</v>
      </c>
      <c r="H32" s="45">
        <v>44440</v>
      </c>
      <c r="I32" s="39" t="s">
        <v>92</v>
      </c>
    </row>
    <row r="33" spans="1:9" x14ac:dyDescent="0.25">
      <c r="A33" s="17">
        <v>27</v>
      </c>
      <c r="B33" s="17" t="s">
        <v>93</v>
      </c>
      <c r="C33" s="29" t="s">
        <v>8</v>
      </c>
      <c r="D33" s="34">
        <v>402058503</v>
      </c>
      <c r="E33" s="29" t="s">
        <v>94</v>
      </c>
      <c r="F33" s="29" t="s">
        <v>95</v>
      </c>
      <c r="G33" s="29" t="s">
        <v>60</v>
      </c>
      <c r="H33" s="45">
        <v>44204</v>
      </c>
      <c r="I33" s="17" t="s">
        <v>96</v>
      </c>
    </row>
    <row r="34" spans="1:9" x14ac:dyDescent="0.25">
      <c r="A34" s="17">
        <v>28</v>
      </c>
      <c r="B34" s="17" t="s">
        <v>97</v>
      </c>
      <c r="C34" s="29" t="s">
        <v>8</v>
      </c>
      <c r="D34" s="34">
        <v>415129005</v>
      </c>
      <c r="E34" s="29" t="s">
        <v>84</v>
      </c>
      <c r="F34" s="29" t="s">
        <v>91</v>
      </c>
      <c r="G34" s="29" t="s">
        <v>60</v>
      </c>
      <c r="H34" s="45">
        <v>44440</v>
      </c>
      <c r="I34" s="17" t="s">
        <v>98</v>
      </c>
    </row>
    <row r="35" spans="1:9" x14ac:dyDescent="0.25">
      <c r="A35" s="17">
        <v>29</v>
      </c>
      <c r="B35" s="17" t="s">
        <v>100</v>
      </c>
      <c r="C35" s="29" t="s">
        <v>8</v>
      </c>
      <c r="D35" s="34">
        <v>419098004</v>
      </c>
      <c r="E35" s="29" t="s">
        <v>77</v>
      </c>
      <c r="F35" s="29" t="s">
        <v>80</v>
      </c>
      <c r="G35" s="29" t="s">
        <v>15</v>
      </c>
      <c r="H35" s="45">
        <v>44431</v>
      </c>
      <c r="I35" s="17" t="s">
        <v>81</v>
      </c>
    </row>
    <row r="36" spans="1:9" x14ac:dyDescent="0.25">
      <c r="A36" s="17">
        <v>30</v>
      </c>
      <c r="B36" s="35" t="s">
        <v>101</v>
      </c>
      <c r="C36" s="21" t="s">
        <v>8</v>
      </c>
      <c r="D36" s="43" t="s">
        <v>102</v>
      </c>
      <c r="E36" s="21" t="s">
        <v>103</v>
      </c>
      <c r="F36" s="21" t="s">
        <v>104</v>
      </c>
      <c r="G36" s="21" t="s">
        <v>15</v>
      </c>
      <c r="H36" s="46">
        <v>43359</v>
      </c>
      <c r="I36" s="35" t="s">
        <v>105</v>
      </c>
    </row>
    <row r="37" spans="1:9" x14ac:dyDescent="0.25">
      <c r="A37" s="17">
        <v>31</v>
      </c>
      <c r="B37" s="17" t="s">
        <v>106</v>
      </c>
      <c r="C37" s="29" t="s">
        <v>8</v>
      </c>
      <c r="D37" s="34" t="s">
        <v>107</v>
      </c>
      <c r="E37" s="29" t="s">
        <v>103</v>
      </c>
      <c r="F37" s="29" t="s">
        <v>104</v>
      </c>
      <c r="G37" s="29" t="s">
        <v>15</v>
      </c>
      <c r="H37" s="45"/>
      <c r="I37" s="17"/>
    </row>
    <row r="38" spans="1:9" x14ac:dyDescent="0.25">
      <c r="A38" s="17">
        <v>32</v>
      </c>
      <c r="B38" s="17" t="s">
        <v>108</v>
      </c>
      <c r="C38" s="29" t="s">
        <v>8</v>
      </c>
      <c r="D38" s="34" t="s">
        <v>109</v>
      </c>
      <c r="E38" s="29" t="s">
        <v>84</v>
      </c>
      <c r="F38" s="29" t="s">
        <v>91</v>
      </c>
      <c r="G38" s="29" t="s">
        <v>15</v>
      </c>
      <c r="H38" s="45">
        <v>44075</v>
      </c>
      <c r="I38" s="17" t="s">
        <v>110</v>
      </c>
    </row>
    <row r="39" spans="1:9" ht="30" x14ac:dyDescent="0.25">
      <c r="A39" s="17">
        <v>33</v>
      </c>
      <c r="B39" s="17" t="s">
        <v>111</v>
      </c>
      <c r="C39" s="29" t="s">
        <v>8</v>
      </c>
      <c r="D39" s="34" t="s">
        <v>112</v>
      </c>
      <c r="E39" s="29" t="s">
        <v>94</v>
      </c>
      <c r="F39" s="29" t="s">
        <v>113</v>
      </c>
      <c r="G39" s="29" t="s">
        <v>60</v>
      </c>
      <c r="H39" s="45">
        <v>44424</v>
      </c>
      <c r="I39" s="39" t="s">
        <v>114</v>
      </c>
    </row>
    <row r="40" spans="1:9" x14ac:dyDescent="0.25">
      <c r="A40" s="17">
        <v>34</v>
      </c>
      <c r="B40" s="35" t="s">
        <v>115</v>
      </c>
      <c r="C40" s="21" t="s">
        <v>8</v>
      </c>
      <c r="D40" s="43" t="s">
        <v>116</v>
      </c>
      <c r="E40" s="21" t="s">
        <v>117</v>
      </c>
      <c r="F40" s="21" t="s">
        <v>88</v>
      </c>
      <c r="G40" s="21" t="s">
        <v>15</v>
      </c>
      <c r="H40" s="46">
        <v>43344</v>
      </c>
      <c r="I40" s="35" t="s">
        <v>118</v>
      </c>
    </row>
    <row r="41" spans="1:9" x14ac:dyDescent="0.25">
      <c r="A41" s="17">
        <v>35</v>
      </c>
      <c r="B41" s="17" t="s">
        <v>119</v>
      </c>
      <c r="C41" s="29" t="s">
        <v>9</v>
      </c>
      <c r="D41" s="34">
        <v>409117405</v>
      </c>
      <c r="E41" s="29" t="s">
        <v>77</v>
      </c>
      <c r="F41" s="29" t="s">
        <v>120</v>
      </c>
      <c r="G41" s="29" t="s">
        <v>15</v>
      </c>
      <c r="H41" s="48">
        <v>2022</v>
      </c>
      <c r="I41" s="17" t="s">
        <v>121</v>
      </c>
    </row>
    <row r="42" spans="1:9" x14ac:dyDescent="0.25">
      <c r="A42" s="17">
        <v>36</v>
      </c>
      <c r="B42" s="17" t="s">
        <v>122</v>
      </c>
      <c r="C42" s="29" t="s">
        <v>9</v>
      </c>
      <c r="D42" s="34">
        <v>424058209</v>
      </c>
      <c r="E42" s="29" t="s">
        <v>124</v>
      </c>
      <c r="F42" s="29" t="s">
        <v>125</v>
      </c>
      <c r="G42" s="29" t="s">
        <v>126</v>
      </c>
      <c r="H42" s="48">
        <v>2020</v>
      </c>
      <c r="I42" s="17" t="s">
        <v>127</v>
      </c>
    </row>
    <row r="43" spans="1:9" x14ac:dyDescent="0.25">
      <c r="A43" s="17">
        <v>37</v>
      </c>
      <c r="B43" s="17" t="s">
        <v>128</v>
      </c>
      <c r="C43" s="29" t="s">
        <v>9</v>
      </c>
      <c r="D43" s="34">
        <v>412099204</v>
      </c>
      <c r="E43" s="29" t="s">
        <v>124</v>
      </c>
      <c r="F43" s="29" t="s">
        <v>129</v>
      </c>
      <c r="G43" s="29" t="s">
        <v>130</v>
      </c>
      <c r="H43" s="49" t="s">
        <v>131</v>
      </c>
      <c r="I43" s="17" t="s">
        <v>132</v>
      </c>
    </row>
    <row r="44" spans="1:9" x14ac:dyDescent="0.25">
      <c r="A44" s="17">
        <v>38</v>
      </c>
      <c r="B44" s="17" t="s">
        <v>133</v>
      </c>
      <c r="C44" s="29" t="s">
        <v>9</v>
      </c>
      <c r="D44" s="34"/>
      <c r="E44" s="29" t="s">
        <v>135</v>
      </c>
      <c r="F44" s="29" t="s">
        <v>134</v>
      </c>
      <c r="G44" s="29" t="s">
        <v>136</v>
      </c>
      <c r="H44" s="49" t="s">
        <v>131</v>
      </c>
      <c r="I44" s="17" t="s">
        <v>137</v>
      </c>
    </row>
    <row r="45" spans="1:9" ht="30" x14ac:dyDescent="0.25">
      <c r="A45" s="17">
        <v>39</v>
      </c>
      <c r="B45" s="17" t="s">
        <v>138</v>
      </c>
      <c r="C45" s="29" t="s">
        <v>9</v>
      </c>
      <c r="D45" s="34">
        <v>419037606</v>
      </c>
      <c r="E45" s="29" t="s">
        <v>124</v>
      </c>
      <c r="F45" s="29" t="s">
        <v>125</v>
      </c>
      <c r="G45" s="29" t="s">
        <v>15</v>
      </c>
      <c r="H45" s="48">
        <v>2021</v>
      </c>
      <c r="I45" s="39" t="s">
        <v>139</v>
      </c>
    </row>
    <row r="46" spans="1:9" x14ac:dyDescent="0.25">
      <c r="A46" s="17">
        <v>40</v>
      </c>
      <c r="B46" s="17" t="s">
        <v>140</v>
      </c>
      <c r="C46" s="29" t="s">
        <v>9</v>
      </c>
      <c r="D46" s="34">
        <v>416068002</v>
      </c>
      <c r="E46" s="29" t="s">
        <v>94</v>
      </c>
      <c r="F46" s="29" t="s">
        <v>125</v>
      </c>
      <c r="G46" s="29" t="s">
        <v>15</v>
      </c>
      <c r="H46" s="48">
        <v>2021</v>
      </c>
      <c r="I46" s="17" t="s">
        <v>141</v>
      </c>
    </row>
    <row r="47" spans="1:9" ht="45" x14ac:dyDescent="0.25">
      <c r="A47" s="17">
        <v>41</v>
      </c>
      <c r="B47" s="17" t="s">
        <v>142</v>
      </c>
      <c r="C47" s="29" t="s">
        <v>9</v>
      </c>
      <c r="D47" s="34">
        <v>402027001</v>
      </c>
      <c r="E47" s="29" t="s">
        <v>143</v>
      </c>
      <c r="F47" s="29" t="s">
        <v>144</v>
      </c>
      <c r="G47" s="29" t="s">
        <v>136</v>
      </c>
      <c r="H47" s="48">
        <v>2021</v>
      </c>
      <c r="I47" s="39" t="s">
        <v>145</v>
      </c>
    </row>
    <row r="48" spans="1:9" x14ac:dyDescent="0.25">
      <c r="A48" s="17">
        <v>42</v>
      </c>
      <c r="B48" s="17" t="s">
        <v>146</v>
      </c>
      <c r="C48" s="29" t="s">
        <v>9</v>
      </c>
      <c r="D48" s="34">
        <v>411037204</v>
      </c>
      <c r="E48" s="29" t="s">
        <v>94</v>
      </c>
      <c r="F48" s="29" t="s">
        <v>125</v>
      </c>
      <c r="G48" s="29" t="s">
        <v>15</v>
      </c>
      <c r="H48" s="48">
        <v>2021</v>
      </c>
      <c r="I48" s="17" t="s">
        <v>147</v>
      </c>
    </row>
    <row r="49" spans="1:9" ht="30" x14ac:dyDescent="0.25">
      <c r="A49" s="17">
        <v>43</v>
      </c>
      <c r="B49" s="17" t="s">
        <v>148</v>
      </c>
      <c r="C49" s="29" t="s">
        <v>9</v>
      </c>
      <c r="D49" s="34">
        <v>415056304</v>
      </c>
      <c r="E49" s="29" t="s">
        <v>149</v>
      </c>
      <c r="F49" s="29" t="s">
        <v>123</v>
      </c>
      <c r="G49" s="29" t="s">
        <v>130</v>
      </c>
      <c r="H49" s="48">
        <v>2022</v>
      </c>
      <c r="I49" s="39" t="s">
        <v>150</v>
      </c>
    </row>
    <row r="50" spans="1:9" x14ac:dyDescent="0.25">
      <c r="A50" s="17">
        <v>44</v>
      </c>
      <c r="B50" s="17" t="s">
        <v>151</v>
      </c>
      <c r="C50" s="29" t="s">
        <v>11</v>
      </c>
      <c r="D50" s="34" t="s">
        <v>152</v>
      </c>
      <c r="E50" s="29" t="s">
        <v>94</v>
      </c>
      <c r="F50" s="29" t="s">
        <v>219</v>
      </c>
      <c r="G50" s="50" t="s">
        <v>136</v>
      </c>
      <c r="H50" s="38" t="s">
        <v>223</v>
      </c>
      <c r="I50" s="17" t="s">
        <v>154</v>
      </c>
    </row>
    <row r="51" spans="1:9" ht="30" x14ac:dyDescent="0.25">
      <c r="A51" s="17">
        <v>45</v>
      </c>
      <c r="B51" s="17" t="s">
        <v>155</v>
      </c>
      <c r="C51" s="29" t="s">
        <v>11</v>
      </c>
      <c r="D51" s="34" t="s">
        <v>156</v>
      </c>
      <c r="E51" s="29" t="s">
        <v>94</v>
      </c>
      <c r="F51" s="29" t="s">
        <v>157</v>
      </c>
      <c r="G51" s="50" t="s">
        <v>232</v>
      </c>
      <c r="H51" s="38" t="s">
        <v>224</v>
      </c>
      <c r="I51" s="39" t="s">
        <v>158</v>
      </c>
    </row>
    <row r="52" spans="1:9" ht="45" x14ac:dyDescent="0.25">
      <c r="A52" s="17">
        <v>46</v>
      </c>
      <c r="B52" s="17" t="s">
        <v>159</v>
      </c>
      <c r="C52" s="29" t="s">
        <v>11</v>
      </c>
      <c r="D52" s="34" t="s">
        <v>160</v>
      </c>
      <c r="E52" s="29" t="s">
        <v>161</v>
      </c>
      <c r="F52" s="29" t="s">
        <v>220</v>
      </c>
      <c r="G52" s="50" t="s">
        <v>136</v>
      </c>
      <c r="H52" s="38" t="s">
        <v>225</v>
      </c>
      <c r="I52" s="39" t="s">
        <v>162</v>
      </c>
    </row>
    <row r="53" spans="1:9" ht="30" x14ac:dyDescent="0.25">
      <c r="A53" s="17">
        <v>47</v>
      </c>
      <c r="B53" s="17" t="s">
        <v>163</v>
      </c>
      <c r="C53" s="29" t="s">
        <v>11</v>
      </c>
      <c r="D53" s="34" t="s">
        <v>164</v>
      </c>
      <c r="E53" s="29" t="s">
        <v>161</v>
      </c>
      <c r="F53" s="29" t="s">
        <v>165</v>
      </c>
      <c r="G53" s="50" t="s">
        <v>60</v>
      </c>
      <c r="H53" s="38" t="s">
        <v>226</v>
      </c>
      <c r="I53" s="39" t="s">
        <v>166</v>
      </c>
    </row>
    <row r="54" spans="1:9" x14ac:dyDescent="0.25">
      <c r="A54" s="17">
        <v>48</v>
      </c>
      <c r="B54" s="17" t="s">
        <v>167</v>
      </c>
      <c r="C54" s="29" t="s">
        <v>11</v>
      </c>
      <c r="D54" s="34" t="s">
        <v>168</v>
      </c>
      <c r="E54" s="29" t="s">
        <v>94</v>
      </c>
      <c r="F54" s="29" t="s">
        <v>157</v>
      </c>
      <c r="G54" s="50" t="s">
        <v>15</v>
      </c>
      <c r="H54" s="38" t="s">
        <v>225</v>
      </c>
      <c r="I54" s="17" t="s">
        <v>169</v>
      </c>
    </row>
    <row r="55" spans="1:9" x14ac:dyDescent="0.25">
      <c r="A55" s="17">
        <v>49</v>
      </c>
      <c r="B55" s="17" t="s">
        <v>170</v>
      </c>
      <c r="C55" s="29" t="s">
        <v>11</v>
      </c>
      <c r="D55" s="34" t="s">
        <v>171</v>
      </c>
      <c r="E55" s="29" t="s">
        <v>172</v>
      </c>
      <c r="F55" s="29" t="s">
        <v>173</v>
      </c>
      <c r="G55" s="50" t="s">
        <v>15</v>
      </c>
      <c r="H55" s="38" t="s">
        <v>225</v>
      </c>
      <c r="I55" s="17" t="s">
        <v>174</v>
      </c>
    </row>
    <row r="56" spans="1:9" ht="30" x14ac:dyDescent="0.25">
      <c r="A56" s="17">
        <v>50</v>
      </c>
      <c r="B56" s="17" t="s">
        <v>175</v>
      </c>
      <c r="C56" s="29" t="s">
        <v>11</v>
      </c>
      <c r="D56" s="34" t="s">
        <v>176</v>
      </c>
      <c r="E56" s="29" t="s">
        <v>161</v>
      </c>
      <c r="F56" s="29" t="s">
        <v>180</v>
      </c>
      <c r="G56" s="29" t="s">
        <v>136</v>
      </c>
      <c r="H56" s="38" t="s">
        <v>224</v>
      </c>
      <c r="I56" s="39" t="s">
        <v>177</v>
      </c>
    </row>
    <row r="57" spans="1:9" ht="30" x14ac:dyDescent="0.25">
      <c r="A57" s="17">
        <v>51</v>
      </c>
      <c r="B57" s="17" t="s">
        <v>178</v>
      </c>
      <c r="C57" s="29" t="s">
        <v>11</v>
      </c>
      <c r="D57" s="34" t="s">
        <v>179</v>
      </c>
      <c r="E57" s="29" t="s">
        <v>94</v>
      </c>
      <c r="F57" s="29" t="s">
        <v>221</v>
      </c>
      <c r="G57" s="29" t="s">
        <v>136</v>
      </c>
      <c r="H57" s="38" t="s">
        <v>227</v>
      </c>
      <c r="I57" s="39" t="s">
        <v>181</v>
      </c>
    </row>
    <row r="58" spans="1:9" ht="45" x14ac:dyDescent="0.25">
      <c r="A58" s="17">
        <v>52</v>
      </c>
      <c r="B58" s="17" t="s">
        <v>183</v>
      </c>
      <c r="C58" s="29" t="s">
        <v>11</v>
      </c>
      <c r="D58" s="34" t="s">
        <v>184</v>
      </c>
      <c r="E58" s="29" t="s">
        <v>124</v>
      </c>
      <c r="F58" s="29" t="s">
        <v>180</v>
      </c>
      <c r="G58" s="29" t="s">
        <v>15</v>
      </c>
      <c r="H58" s="38" t="s">
        <v>228</v>
      </c>
      <c r="I58" s="39" t="s">
        <v>185</v>
      </c>
    </row>
    <row r="59" spans="1:9" ht="30" x14ac:dyDescent="0.25">
      <c r="A59" s="17">
        <v>53</v>
      </c>
      <c r="B59" s="17" t="s">
        <v>186</v>
      </c>
      <c r="C59" s="29" t="s">
        <v>11</v>
      </c>
      <c r="D59" s="34" t="s">
        <v>187</v>
      </c>
      <c r="E59" s="29" t="s">
        <v>135</v>
      </c>
      <c r="F59" s="29" t="s">
        <v>165</v>
      </c>
      <c r="G59" s="29" t="s">
        <v>15</v>
      </c>
      <c r="H59" s="38" t="s">
        <v>227</v>
      </c>
      <c r="I59" s="39" t="s">
        <v>188</v>
      </c>
    </row>
    <row r="60" spans="1:9" ht="30" x14ac:dyDescent="0.25">
      <c r="A60" s="17">
        <v>54</v>
      </c>
      <c r="B60" s="17" t="s">
        <v>189</v>
      </c>
      <c r="C60" s="29" t="s">
        <v>11</v>
      </c>
      <c r="D60" s="34" t="s">
        <v>190</v>
      </c>
      <c r="E60" s="29" t="s">
        <v>135</v>
      </c>
      <c r="F60" s="29" t="s">
        <v>153</v>
      </c>
      <c r="G60" s="29" t="s">
        <v>60</v>
      </c>
      <c r="H60" s="38" t="s">
        <v>224</v>
      </c>
      <c r="I60" s="39" t="s">
        <v>188</v>
      </c>
    </row>
    <row r="61" spans="1:9" ht="30" x14ac:dyDescent="0.25">
      <c r="A61" s="17">
        <v>55</v>
      </c>
      <c r="B61" s="17" t="s">
        <v>191</v>
      </c>
      <c r="C61" s="29" t="s">
        <v>11</v>
      </c>
      <c r="D61" s="34" t="s">
        <v>192</v>
      </c>
      <c r="E61" s="29" t="s">
        <v>135</v>
      </c>
      <c r="F61" s="29" t="s">
        <v>165</v>
      </c>
      <c r="G61" s="29" t="s">
        <v>15</v>
      </c>
      <c r="H61" s="38" t="s">
        <v>224</v>
      </c>
      <c r="I61" s="39" t="s">
        <v>188</v>
      </c>
    </row>
    <row r="62" spans="1:9" ht="30" x14ac:dyDescent="0.25">
      <c r="A62" s="17">
        <v>56</v>
      </c>
      <c r="B62" s="17" t="s">
        <v>193</v>
      </c>
      <c r="C62" s="29" t="s">
        <v>11</v>
      </c>
      <c r="D62" s="34" t="s">
        <v>194</v>
      </c>
      <c r="E62" s="29" t="s">
        <v>94</v>
      </c>
      <c r="F62" s="29" t="s">
        <v>222</v>
      </c>
      <c r="G62" s="29" t="s">
        <v>229</v>
      </c>
      <c r="H62" s="38" t="s">
        <v>228</v>
      </c>
      <c r="I62" s="39" t="s">
        <v>195</v>
      </c>
    </row>
    <row r="63" spans="1:9" ht="30" x14ac:dyDescent="0.25">
      <c r="A63" s="17">
        <v>57</v>
      </c>
      <c r="B63" s="17" t="s">
        <v>196</v>
      </c>
      <c r="C63" s="29" t="s">
        <v>11</v>
      </c>
      <c r="D63" s="34" t="s">
        <v>197</v>
      </c>
      <c r="E63" s="29" t="s">
        <v>124</v>
      </c>
      <c r="F63" s="29" t="s">
        <v>153</v>
      </c>
      <c r="G63" s="29" t="s">
        <v>230</v>
      </c>
      <c r="H63" s="38" t="s">
        <v>227</v>
      </c>
      <c r="I63" s="39" t="s">
        <v>198</v>
      </c>
    </row>
    <row r="64" spans="1:9" ht="30" x14ac:dyDescent="0.25">
      <c r="A64" s="17">
        <v>58</v>
      </c>
      <c r="B64" s="17" t="s">
        <v>199</v>
      </c>
      <c r="C64" s="29" t="s">
        <v>11</v>
      </c>
      <c r="D64" s="34" t="s">
        <v>200</v>
      </c>
      <c r="E64" s="29" t="s">
        <v>94</v>
      </c>
      <c r="F64" s="29" t="s">
        <v>153</v>
      </c>
      <c r="G64" s="29" t="s">
        <v>231</v>
      </c>
      <c r="H64" s="38" t="s">
        <v>224</v>
      </c>
      <c r="I64" s="39" t="s">
        <v>177</v>
      </c>
    </row>
    <row r="65" spans="1:9" ht="45" x14ac:dyDescent="0.25">
      <c r="A65" s="17">
        <v>59</v>
      </c>
      <c r="B65" s="17" t="s">
        <v>201</v>
      </c>
      <c r="C65" s="29" t="s">
        <v>11</v>
      </c>
      <c r="D65" s="34" t="s">
        <v>202</v>
      </c>
      <c r="E65" s="29" t="s">
        <v>135</v>
      </c>
      <c r="F65" s="29" t="s">
        <v>153</v>
      </c>
      <c r="G65" s="29" t="s">
        <v>136</v>
      </c>
      <c r="H65" s="38" t="s">
        <v>224</v>
      </c>
      <c r="I65" s="39" t="s">
        <v>203</v>
      </c>
    </row>
    <row r="66" spans="1:9" ht="30" x14ac:dyDescent="0.25">
      <c r="A66" s="17">
        <v>60</v>
      </c>
      <c r="B66" s="17" t="s">
        <v>204</v>
      </c>
      <c r="C66" s="29" t="s">
        <v>11</v>
      </c>
      <c r="D66" s="34" t="s">
        <v>205</v>
      </c>
      <c r="E66" s="29" t="s">
        <v>135</v>
      </c>
      <c r="F66" s="29" t="s">
        <v>165</v>
      </c>
      <c r="G66" s="29" t="s">
        <v>15</v>
      </c>
      <c r="H66" s="38" t="s">
        <v>228</v>
      </c>
      <c r="I66" s="39" t="s">
        <v>195</v>
      </c>
    </row>
    <row r="67" spans="1:9" x14ac:dyDescent="0.25">
      <c r="A67" s="17">
        <v>61</v>
      </c>
      <c r="B67" s="17" t="s">
        <v>206</v>
      </c>
      <c r="C67" s="29" t="s">
        <v>12</v>
      </c>
      <c r="D67" s="51" t="s">
        <v>252</v>
      </c>
      <c r="E67" s="29" t="s">
        <v>94</v>
      </c>
      <c r="F67" s="29" t="s">
        <v>157</v>
      </c>
      <c r="G67" s="29" t="s">
        <v>15</v>
      </c>
      <c r="H67" s="38">
        <v>44509</v>
      </c>
      <c r="I67" s="17" t="s">
        <v>207</v>
      </c>
    </row>
    <row r="68" spans="1:9" x14ac:dyDescent="0.25">
      <c r="A68" s="17">
        <v>62</v>
      </c>
      <c r="B68" s="17" t="s">
        <v>208</v>
      </c>
      <c r="C68" s="29" t="s">
        <v>12</v>
      </c>
      <c r="D68" s="51" t="s">
        <v>253</v>
      </c>
      <c r="E68" s="29" t="s">
        <v>217</v>
      </c>
      <c r="F68" s="29" t="s">
        <v>209</v>
      </c>
      <c r="G68" s="29" t="s">
        <v>136</v>
      </c>
      <c r="H68" s="38">
        <v>44519</v>
      </c>
      <c r="I68" s="17" t="s">
        <v>207</v>
      </c>
    </row>
    <row r="69" spans="1:9" ht="69.75" customHeight="1" x14ac:dyDescent="0.25">
      <c r="A69" s="17">
        <v>63</v>
      </c>
      <c r="B69" s="17" t="s">
        <v>210</v>
      </c>
      <c r="C69" s="29" t="s">
        <v>12</v>
      </c>
      <c r="D69" s="51" t="s">
        <v>254</v>
      </c>
      <c r="E69" s="50" t="s">
        <v>211</v>
      </c>
      <c r="F69" s="29" t="s">
        <v>212</v>
      </c>
      <c r="G69" s="29" t="s">
        <v>213</v>
      </c>
      <c r="H69" s="38">
        <v>43891</v>
      </c>
      <c r="I69" s="39" t="s">
        <v>214</v>
      </c>
    </row>
    <row r="70" spans="1:9" x14ac:dyDescent="0.25">
      <c r="A70" s="17">
        <v>64</v>
      </c>
      <c r="B70" s="17" t="s">
        <v>215</v>
      </c>
      <c r="C70" s="29" t="s">
        <v>12</v>
      </c>
      <c r="D70" s="51" t="s">
        <v>255</v>
      </c>
      <c r="E70" s="29"/>
      <c r="F70" s="29"/>
      <c r="G70" s="29"/>
      <c r="H70" s="38"/>
      <c r="I70" s="17"/>
    </row>
    <row r="71" spans="1:9" x14ac:dyDescent="0.25">
      <c r="H71" s="6"/>
    </row>
    <row r="72" spans="1:9" x14ac:dyDescent="0.25">
      <c r="B72" s="52" t="s">
        <v>240</v>
      </c>
      <c r="C72" s="53"/>
    </row>
    <row r="73" spans="1:9" x14ac:dyDescent="0.25">
      <c r="B73" s="54"/>
      <c r="C73" s="7" t="s">
        <v>241</v>
      </c>
    </row>
    <row r="75" spans="1:9" x14ac:dyDescent="0.25">
      <c r="D75" s="55" t="s">
        <v>242</v>
      </c>
      <c r="E75" s="56"/>
    </row>
    <row r="76" spans="1:9" x14ac:dyDescent="0.25">
      <c r="D76" s="6" t="s">
        <v>78</v>
      </c>
      <c r="F76" s="7" t="s">
        <v>244</v>
      </c>
    </row>
    <row r="77" spans="1:9" x14ac:dyDescent="0.25">
      <c r="D77" s="6" t="s">
        <v>99</v>
      </c>
      <c r="F77" s="7" t="s">
        <v>246</v>
      </c>
    </row>
    <row r="78" spans="1:9" x14ac:dyDescent="0.25">
      <c r="D78" s="6" t="s">
        <v>243</v>
      </c>
      <c r="F78" s="7" t="s">
        <v>245</v>
      </c>
    </row>
    <row r="79" spans="1:9" x14ac:dyDescent="0.25">
      <c r="D79" s="6" t="s">
        <v>257</v>
      </c>
      <c r="F79" s="7" t="s">
        <v>258</v>
      </c>
    </row>
    <row r="80" spans="1:9" x14ac:dyDescent="0.25">
      <c r="D80" s="6" t="s">
        <v>259</v>
      </c>
      <c r="F80" s="7" t="s">
        <v>260</v>
      </c>
    </row>
    <row r="81" spans="4:9" x14ac:dyDescent="0.25">
      <c r="D81" s="6" t="s">
        <v>182</v>
      </c>
      <c r="F81" s="7" t="s">
        <v>261</v>
      </c>
    </row>
    <row r="82" spans="4:9" x14ac:dyDescent="0.25">
      <c r="D82" s="6" t="s">
        <v>76</v>
      </c>
      <c r="F82" s="7" t="s">
        <v>262</v>
      </c>
    </row>
    <row r="83" spans="4:9" x14ac:dyDescent="0.25">
      <c r="D83" s="6" t="s">
        <v>18</v>
      </c>
      <c r="F83" s="7" t="s">
        <v>256</v>
      </c>
    </row>
    <row r="84" spans="4:9" ht="21" x14ac:dyDescent="0.35">
      <c r="I84" s="5"/>
    </row>
    <row r="85" spans="4:9" ht="21" x14ac:dyDescent="0.35">
      <c r="I85" s="5"/>
    </row>
    <row r="86" spans="4:9" ht="21" x14ac:dyDescent="0.35">
      <c r="I86" s="5"/>
    </row>
    <row r="87" spans="4:9" ht="21" x14ac:dyDescent="0.35">
      <c r="I87" s="5"/>
    </row>
    <row r="88" spans="4:9" ht="21" x14ac:dyDescent="0.35">
      <c r="I88" s="5"/>
    </row>
    <row r="89" spans="4:9" ht="21" x14ac:dyDescent="0.35">
      <c r="I89" s="5"/>
    </row>
    <row r="90" spans="4:9" ht="21" x14ac:dyDescent="0.35">
      <c r="I90" s="5"/>
    </row>
    <row r="91" spans="4:9" ht="21" x14ac:dyDescent="0.35">
      <c r="I91" s="5"/>
    </row>
    <row r="92" spans="4:9" ht="21" x14ac:dyDescent="0.35">
      <c r="I92" s="5"/>
    </row>
    <row r="93" spans="4:9" ht="21" x14ac:dyDescent="0.35">
      <c r="I93" s="5"/>
    </row>
    <row r="94" spans="4:9" ht="21" x14ac:dyDescent="0.35">
      <c r="I94" s="5"/>
    </row>
    <row r="103" spans="8:8" ht="21" x14ac:dyDescent="0.35">
      <c r="H103" s="5" t="s">
        <v>239</v>
      </c>
    </row>
    <row r="104" spans="8:8" ht="21" x14ac:dyDescent="0.35">
      <c r="H104" s="5"/>
    </row>
    <row r="105" spans="8:8" ht="21" x14ac:dyDescent="0.35">
      <c r="H105" s="5" t="s">
        <v>235</v>
      </c>
    </row>
    <row r="106" spans="8:8" ht="21" x14ac:dyDescent="0.35">
      <c r="H106" s="5" t="s">
        <v>236</v>
      </c>
    </row>
    <row r="107" spans="8:8" ht="21" x14ac:dyDescent="0.35">
      <c r="H107" s="5"/>
    </row>
    <row r="108" spans="8:8" ht="21" x14ac:dyDescent="0.35">
      <c r="H108" s="5"/>
    </row>
    <row r="109" spans="8:8" ht="21" x14ac:dyDescent="0.35">
      <c r="H109" s="5"/>
    </row>
    <row r="110" spans="8:8" ht="21" x14ac:dyDescent="0.35">
      <c r="H110" s="5"/>
    </row>
    <row r="111" spans="8:8" ht="21" x14ac:dyDescent="0.35">
      <c r="H111" s="5"/>
    </row>
    <row r="112" spans="8:8" ht="21" x14ac:dyDescent="0.35">
      <c r="H112" s="5" t="s">
        <v>237</v>
      </c>
    </row>
    <row r="113" spans="8:8" ht="21" x14ac:dyDescent="0.35">
      <c r="H113" s="5" t="s">
        <v>238</v>
      </c>
    </row>
  </sheetData>
  <autoFilter ref="A6:I6" xr:uid="{B62D162F-C373-400D-A287-2873BD4F59B9}"/>
  <mergeCells count="7">
    <mergeCell ref="A3:I3"/>
    <mergeCell ref="A2:I2"/>
    <mergeCell ref="C5:C6"/>
    <mergeCell ref="A5:A6"/>
    <mergeCell ref="B5:B6"/>
    <mergeCell ref="D5:D6"/>
    <mergeCell ref="E5:I5"/>
  </mergeCells>
  <phoneticPr fontId="3" type="noConversion"/>
  <pageMargins left="0.25" right="0.25" top="0.75" bottom="0.75" header="0.3" footer="0.3"/>
  <pageSetup paperSize="14" scale="66" fitToHeight="0" orientation="landscape" horizontalDpi="0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REKAP</vt:lpstr>
      <vt:lpstr>REKAP DOSEN STUDI LANJUT</vt:lpstr>
      <vt:lpstr>'REKAP DOSEN STUDI LANJUT'!Print_Area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Gustian Herlambang</dc:creator>
  <cp:keywords/>
  <dc:description/>
  <cp:lastModifiedBy>Gustian Herlambang</cp:lastModifiedBy>
  <cp:revision/>
  <cp:lastPrinted>2023-09-21T04:55:52Z</cp:lastPrinted>
  <dcterms:created xsi:type="dcterms:W3CDTF">2015-06-05T18:17:20Z</dcterms:created>
  <dcterms:modified xsi:type="dcterms:W3CDTF">2024-10-23T06:50:36Z</dcterms:modified>
  <cp:category/>
  <cp:contentStatus/>
</cp:coreProperties>
</file>