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My Drive\[PC] GUSTIAN\ACARA - KEGIATAN\AKREDITASI AIPT\SDM - APT\Dosen Studi Lanjut 2022-2024\"/>
    </mc:Choice>
  </mc:AlternateContent>
  <xr:revisionPtr revIDLastSave="0" documentId="13_ncr:1_{62E8FE62-A9CF-44F8-9EAA-E63DEFDEEC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" sheetId="15" r:id="rId1"/>
    <sheet name="MASTER" sheetId="10" r:id="rId2"/>
    <sheet name="LULUS" sheetId="14" r:id="rId3"/>
  </sheets>
  <definedNames>
    <definedName name="_xlnm._FilterDatabase" localSheetId="1" hidden="1">MASTER!$A$4:$G$66</definedName>
    <definedName name="_xlnm.Print_Area" localSheetId="1">MASTER!$A$1:$G$70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4" roundtripDataSignature="AMtx7mhzVOs79HPQfDxkZ+1YWW7/XZZJkw=="/>
    </ext>
  </extLst>
</workbook>
</file>

<file path=xl/calcChain.xml><?xml version="1.0" encoding="utf-8"?>
<calcChain xmlns="http://schemas.openxmlformats.org/spreadsheetml/2006/main">
  <c r="C3" i="15" l="1"/>
  <c r="C8" i="15"/>
  <c r="C7" i="15"/>
  <c r="C6" i="15"/>
  <c r="C5" i="15"/>
  <c r="C4" i="15"/>
  <c r="C2" i="15"/>
  <c r="C9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Gustian Herlambang</author>
  </authors>
  <commentList>
    <comment ref="E6" authorId="0" shapeId="0" xr:uid="{2143D5C2-36E4-4B90-A43A-1C07DA00DD0A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Jayabaya</t>
        </r>
      </text>
    </comment>
    <comment ref="E8" authorId="0" shapeId="0" xr:uid="{5B402A5A-A08C-49B2-8064-2D74323BE46A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Tarumanagara</t>
        </r>
      </text>
    </comment>
    <comment ref="E10" authorId="0" shapeId="0" xr:uid="{8C9F7890-2667-41DB-AF30-8773FC13C4F3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Borobudur</t>
        </r>
      </text>
    </comment>
    <comment ref="E18" authorId="0" shapeId="0" xr:uid="{FD05FEA2-DA21-40B2-ADC6-FE956CCA3C67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Trengganu Malaysia</t>
        </r>
      </text>
    </comment>
    <comment ref="E23" authorId="0" shapeId="0" xr:uid="{22684FE8-89E7-4DE8-B07E-F9646687EEDD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Trisakti</t>
        </r>
      </text>
    </comment>
    <comment ref="E36" authorId="0" shapeId="0" xr:uid="{AA9E6991-1AAB-40E7-B69D-CDB2388950CB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Esa Unggul</t>
        </r>
      </text>
    </comment>
    <comment ref="E37" authorId="0" shapeId="0" xr:uid="{270C86D1-3440-4CD4-8A3B-9E0499CC3D85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Universiti Kebangsaan Malaysia</t>
        </r>
      </text>
    </comment>
    <comment ref="E38" authorId="0" shapeId="0" xr:uid="{6E061E52-DBEC-43D4-BCD9-F3C7A63E1144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Universiti Kebangsaan Malaysia</t>
        </r>
      </text>
    </comment>
  </commentList>
</comments>
</file>

<file path=xl/sharedStrings.xml><?xml version="1.0" encoding="utf-8"?>
<sst xmlns="http://schemas.openxmlformats.org/spreadsheetml/2006/main" count="361" uniqueCount="197">
  <si>
    <t>NO</t>
  </si>
  <si>
    <t>NAMA DOSEN</t>
  </si>
  <si>
    <t>FAKULTAS</t>
  </si>
  <si>
    <t>FH</t>
  </si>
  <si>
    <t>FEB</t>
  </si>
  <si>
    <t>FKIP</t>
  </si>
  <si>
    <t>FISIB</t>
  </si>
  <si>
    <t>FMIPA</t>
  </si>
  <si>
    <t>Dinalara D. Butar Butar, SH., MH.</t>
  </si>
  <si>
    <t>YPS</t>
  </si>
  <si>
    <t>Eka Ardianto Iskandar, SH., MH.</t>
  </si>
  <si>
    <t>R. Muhammad Mihradi, SH., MH.</t>
  </si>
  <si>
    <t>Ari Wuisang, SH., MH.</t>
  </si>
  <si>
    <t>0408017802</t>
  </si>
  <si>
    <t>Agung Fajar Ilmiyono, S.E., M.Ak</t>
  </si>
  <si>
    <t>Doni Wihartika, S.Pi., M.M.</t>
  </si>
  <si>
    <t>Enok Rusmanah, SE., M.Acc.</t>
  </si>
  <si>
    <t>Hasrul SE., M.M.</t>
  </si>
  <si>
    <t>May Mulyaningsih, S.E., M.Ak., CFA</t>
  </si>
  <si>
    <t>Nizam Mohammad Andrianto, S.P., M.M.</t>
  </si>
  <si>
    <t>Sujatmiko Wibowo,S.T., M.Ak.</t>
  </si>
  <si>
    <t>Towaf Totok Irawan, SE., ME.</t>
  </si>
  <si>
    <t>Tutus Rully, SE., M.M.</t>
  </si>
  <si>
    <t>Kiki Oktora, SE., M.M.</t>
  </si>
  <si>
    <t>Vera Mita Nia, SE., M.M</t>
  </si>
  <si>
    <t>Yudhia Mulya, SE., M.M.</t>
  </si>
  <si>
    <t>Haqi Fadillah, SE., M.Ak</t>
  </si>
  <si>
    <t>Amelia Rahmi, SE., M.Ak</t>
  </si>
  <si>
    <t>Yossie Yuliasanti, SH., M.Kn.</t>
  </si>
  <si>
    <t>Sandi Budiana, M.Pd.</t>
  </si>
  <si>
    <t>UNJ</t>
  </si>
  <si>
    <t>Istiqlaliah Nurul Hidayat, M.Pd.</t>
  </si>
  <si>
    <t>Yuli Mulyawati, M.Pd.</t>
  </si>
  <si>
    <t>Fitri Siti Sundari, M.Pd.</t>
  </si>
  <si>
    <t>Tina Priyantin, M.Pd.</t>
  </si>
  <si>
    <t>UPI</t>
  </si>
  <si>
    <t>Rina Rosdiana, M.Pd.</t>
  </si>
  <si>
    <t>Annisa Nurramadhani, M.Pd.</t>
  </si>
  <si>
    <t>Meilisha Putri Pertiwi, M.Si.</t>
  </si>
  <si>
    <t>IPB</t>
  </si>
  <si>
    <t>Rifki Risma Munandar, M.Pd.</t>
  </si>
  <si>
    <t>Munarti, M.Si.</t>
  </si>
  <si>
    <t>Nurlinda Safitri, M.Pd.</t>
  </si>
  <si>
    <t>Mursidah Rahmah, M.Pd.</t>
  </si>
  <si>
    <t>0429037701</t>
  </si>
  <si>
    <t>UNPAK</t>
  </si>
  <si>
    <t>Yudhie Suchyadi, S.Si., M.Pd.</t>
  </si>
  <si>
    <t>0427077402</t>
  </si>
  <si>
    <t>Suci Siti Lathifah, M.Pd.</t>
  </si>
  <si>
    <t>0403058703</t>
  </si>
  <si>
    <t>Dimas Prasaja, M.Si.</t>
  </si>
  <si>
    <t>0431019005</t>
  </si>
  <si>
    <t>Dra. Atti Herawati, M.Pd.</t>
  </si>
  <si>
    <t>0029016801</t>
  </si>
  <si>
    <t>Unika Atma Jaya</t>
  </si>
  <si>
    <t>Alo Karyati, M.Pd.</t>
  </si>
  <si>
    <t>UNPAD</t>
  </si>
  <si>
    <t>UI</t>
  </si>
  <si>
    <t>Mandiri</t>
  </si>
  <si>
    <t>Mariana R.A.Siregar, M.I.Kom.</t>
  </si>
  <si>
    <t>Muslim, M.Si.</t>
  </si>
  <si>
    <t>Nur Utami Sari'at Kurniati, M.Hum.</t>
  </si>
  <si>
    <t>Korea</t>
  </si>
  <si>
    <t>Ratih Siti Aminah, M.Si.</t>
  </si>
  <si>
    <t>Restiawan Permana, M.Si.</t>
  </si>
  <si>
    <t>UGM</t>
  </si>
  <si>
    <t>Dra. Tri Aminingsih, M.Si.</t>
  </si>
  <si>
    <t>0417026601</t>
  </si>
  <si>
    <t>Adriana Sari Aryani, S.Kom., M.Cs.</t>
  </si>
  <si>
    <t>0417018303</t>
  </si>
  <si>
    <t>Agus Ismangil, S.Si., M.Si.</t>
  </si>
  <si>
    <t>0422088603</t>
  </si>
  <si>
    <t>ITB</t>
  </si>
  <si>
    <t>apt. Emy Oktaviani, S.Farm., M.Clin.Pharm.</t>
  </si>
  <si>
    <t>0425109101</t>
  </si>
  <si>
    <t>Arie Qur'ania, S.Kom., M.Kom.</t>
  </si>
  <si>
    <t>0427047601</t>
  </si>
  <si>
    <t>Aries Maesya, S.Kom., M.Kom</t>
  </si>
  <si>
    <t>0409098601</t>
  </si>
  <si>
    <t>BINUS</t>
  </si>
  <si>
    <t>Asep Saepulrohman, S.Si., M.Si.</t>
  </si>
  <si>
    <t>0410117904</t>
  </si>
  <si>
    <t>Embay Rohaeti, S.Si., M.Si.</t>
  </si>
  <si>
    <t>Eneng Tita Tosida, S.Tp., M.Si., M.Kom.</t>
  </si>
  <si>
    <t>Hagni Wijayanti, S.Si., M.Si.</t>
  </si>
  <si>
    <t>0412017301</t>
  </si>
  <si>
    <t>Muhammad Fathurrahman, S.Pd., M.Si.</t>
  </si>
  <si>
    <t>0011059002</t>
  </si>
  <si>
    <t>Novi Fajar Utami, S.Farm., M.Farm., Apt.</t>
  </si>
  <si>
    <t>Usep Suhendar S.Pd., M.Si (AA)</t>
  </si>
  <si>
    <t>0415079002</t>
  </si>
  <si>
    <t>Uswatun Hasanah, S.Si., M.Si.</t>
  </si>
  <si>
    <t>0408129001</t>
  </si>
  <si>
    <t>Yulian Syahputri, S.Si., M.Si.</t>
  </si>
  <si>
    <t>0410078703</t>
  </si>
  <si>
    <t>Yulianita, S.Farm., M.Farm.</t>
  </si>
  <si>
    <t>0411078501</t>
  </si>
  <si>
    <t>Sufiatul Maryana, M.Kom.</t>
  </si>
  <si>
    <t>Deden Ardiansyah, S.T., M.Kom.</t>
  </si>
  <si>
    <t>Keterangan</t>
  </si>
  <si>
    <t>PERTI</t>
  </si>
  <si>
    <t>UNDIP</t>
  </si>
  <si>
    <t>UNBRAW</t>
  </si>
  <si>
    <t>LAPORAN MONITORING DAN EVALUASI DOSEN YANG SEDANG STUDI LANJUT PROGRAM DOKTOR (S3)</t>
  </si>
  <si>
    <t>KETERANGAN</t>
  </si>
  <si>
    <t>Cantika Zaddana, S.Gz., M.Farm.</t>
  </si>
  <si>
    <t>0326119002</t>
  </si>
  <si>
    <t>: lebih dari 3 tahun</t>
  </si>
  <si>
    <t>: lebih dari 5 tahun</t>
  </si>
  <si>
    <t>Sapto Handoyo DP, SH., MH.</t>
  </si>
  <si>
    <t>Nazaruddin Lathif, SH., MH.</t>
  </si>
  <si>
    <t>Isep H. Insan, SH., MH.</t>
  </si>
  <si>
    <t>Zul Ahzar, S.Pt., M.M.</t>
  </si>
  <si>
    <t>0402047301</t>
  </si>
  <si>
    <t>Patar Simamora, S.E, M.Si.</t>
  </si>
  <si>
    <t>Abdul Kohar, S.E., M.Ak.</t>
  </si>
  <si>
    <t>0415129202</t>
  </si>
  <si>
    <t>Dion Achmad Armadi, S.E.,M.Si.</t>
  </si>
  <si>
    <t>0411128904</t>
  </si>
  <si>
    <t>Jalaludin Almahali, SE.,MM.</t>
  </si>
  <si>
    <t>0403047705</t>
  </si>
  <si>
    <t>Dendy Saeful Zen</t>
  </si>
  <si>
    <t>Nur Hikmah</t>
  </si>
  <si>
    <t>Cucu Maryam</t>
  </si>
  <si>
    <t>Lufty Hari Susanto</t>
  </si>
  <si>
    <t>Jordy Satria Widodo, S.Hum., M.PP., M.Pd.</t>
  </si>
  <si>
    <t>0409117405</t>
  </si>
  <si>
    <t>0411037204</t>
  </si>
  <si>
    <t>0402027001</t>
  </si>
  <si>
    <t>0415056304</t>
  </si>
  <si>
    <t>Dipo Krishyudi Ono, S.I.Kom., M.Sn.</t>
  </si>
  <si>
    <t>0413068702</t>
  </si>
  <si>
    <t>0424099602</t>
  </si>
  <si>
    <t>ISI Jogja</t>
  </si>
  <si>
    <t>UKM</t>
  </si>
  <si>
    <t>UEU</t>
  </si>
  <si>
    <t>UP</t>
  </si>
  <si>
    <t>USAKTI</t>
  </si>
  <si>
    <t>UIKA</t>
  </si>
  <si>
    <t>UMT</t>
  </si>
  <si>
    <t>UJ</t>
  </si>
  <si>
    <t>UNTAR</t>
  </si>
  <si>
    <t>UNBOR</t>
  </si>
  <si>
    <t>UPI YAI</t>
  </si>
  <si>
    <t>Strathclyde University</t>
  </si>
  <si>
    <t>0420068504</t>
  </si>
  <si>
    <t>0408068205</t>
  </si>
  <si>
    <t>0410077201</t>
  </si>
  <si>
    <t>0430058702</t>
  </si>
  <si>
    <t>0405049101</t>
  </si>
  <si>
    <t>0402058503</t>
  </si>
  <si>
    <t>0415129005</t>
  </si>
  <si>
    <t>0414057903</t>
  </si>
  <si>
    <t>0418028706</t>
  </si>
  <si>
    <t>SV</t>
  </si>
  <si>
    <t>0417057704</t>
  </si>
  <si>
    <t>0422127105</t>
  </si>
  <si>
    <t>0412127505</t>
  </si>
  <si>
    <t>0419098004</t>
  </si>
  <si>
    <t>NIDN/K</t>
  </si>
  <si>
    <t>SUMBER BIAYA</t>
  </si>
  <si>
    <t>Yuyun Elizabeth Patras</t>
  </si>
  <si>
    <t>Sri Hidajati Ramdani</t>
  </si>
  <si>
    <t>Dewi Taurusyanti, S.E., M.M.</t>
  </si>
  <si>
    <t>Fajar Delli Wihartiko, M.Kom.</t>
  </si>
  <si>
    <t>Nama</t>
  </si>
  <si>
    <t>Bulan Lulus</t>
  </si>
  <si>
    <t>No</t>
  </si>
  <si>
    <t>Doktor Linguistik Terapan | UNJ</t>
  </si>
  <si>
    <t>Doktor Bidang Pemuliaan dan Teknologi Tanaman | IPB</t>
  </si>
  <si>
    <t>Doktor Bidang Ilmu Ekonomi | U. Pancasila</t>
  </si>
  <si>
    <t>Doktor Ilmu Manajemen |UNPAK</t>
  </si>
  <si>
    <t>Doktor Ilmu Komputer | IPB</t>
  </si>
  <si>
    <t>Doktor Bidang Ilmu Linguistik Terapan | UNJ</t>
  </si>
  <si>
    <t>Doktor Bidang Ilmu Hukum | Universitas Jayabaya</t>
  </si>
  <si>
    <t>apt. Lusi Agus Setiani, M.Farm.</t>
  </si>
  <si>
    <t>Doktor Bidang Ilmu Farmasi | Universitas Indonesia</t>
  </si>
  <si>
    <t>Doktor Bidang Ilmu Komunikasi | Universitas Padjadjaran</t>
  </si>
  <si>
    <t>Doktor Bidang Ilmu Komunikasi Pembangunan | IPB</t>
  </si>
  <si>
    <t>Doktor Ilmu Farmasi | Universitas Indonesia</t>
  </si>
  <si>
    <t>Doktor Ilmu Akuntansi | Universitas Pancasila</t>
  </si>
  <si>
    <t>Rouland Ibn Darda, M.Si</t>
  </si>
  <si>
    <t>Doktor Bidang Biologi | IPB</t>
  </si>
  <si>
    <t>Doktor Sains Data | IPB</t>
  </si>
  <si>
    <t>TAHUN MASUK</t>
  </si>
  <si>
    <t>Pemerintah</t>
  </si>
  <si>
    <t>OKTOBER 2024</t>
  </si>
  <si>
    <t>Dina Dyah Saputri</t>
  </si>
  <si>
    <t>0403079101</t>
  </si>
  <si>
    <t>Muhammad Reza</t>
  </si>
  <si>
    <t>0401098708</t>
  </si>
  <si>
    <t>Penambahan Baru</t>
  </si>
  <si>
    <t>Ijazah Belum Ada</t>
  </si>
  <si>
    <t>UNIT</t>
  </si>
  <si>
    <t>JUMLAH</t>
  </si>
  <si>
    <t>FT</t>
  </si>
  <si>
    <t>VOKASI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</si>
</sst>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7030A0"/>
        <bgColor rgb="FFCCCCFF"/>
      </patternFill>
    </fill>
    <fill>
      <patternFill patternType="solid">
        <fgColor rgb="FF7030A0"/>
        <bgColor rgb="FFD6DCE4"/>
      </patternFill>
    </fill>
    <fill>
      <patternFill patternType="solid">
        <fgColor rgb="FFFF9F9F"/>
        <bgColor indexed="64"/>
      </patternFill>
    </fill>
    <fill>
      <patternFill patternType="solid">
        <fgColor rgb="FFFF9F9F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9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/>
    <xf numFmtId="0" fontId="0" fillId="6" borderId="0" xfId="0" applyFill="1"/>
    <xf numFmtId="0" fontId="3" fillId="0" borderId="0" xfId="0" applyFont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0" fontId="7" fillId="7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0" fillId="8" borderId="0" xfId="0" applyFill="1"/>
    <xf numFmtId="0" fontId="6" fillId="4" borderId="1" xfId="0" applyFont="1" applyFill="1" applyBorder="1" applyAlignment="1">
      <alignment horizontal="center" vertical="center"/>
    </xf>
    <xf numFmtId="0" fontId="9" fillId="9" borderId="1" xfId="1" applyBorder="1" applyAlignment="1">
      <alignment vertical="center"/>
    </xf>
    <xf numFmtId="0" fontId="9" fillId="9" borderId="1" xfId="1" applyBorder="1" applyAlignment="1">
      <alignment horizontal="left" vertical="center"/>
    </xf>
    <xf numFmtId="0" fontId="7" fillId="10" borderId="1" xfId="0" applyFont="1" applyFill="1" applyBorder="1" applyAlignment="1">
      <alignment vertical="center"/>
    </xf>
    <xf numFmtId="0" fontId="0" fillId="10" borderId="0" xfId="0" applyFill="1"/>
    <xf numFmtId="0" fontId="7" fillId="0" borderId="1" xfId="0" quotePrefix="1" applyFont="1" applyBorder="1" applyAlignment="1">
      <alignment horizontal="left" vertical="center"/>
    </xf>
    <xf numFmtId="164" fontId="7" fillId="7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164" fontId="8" fillId="0" borderId="1" xfId="0" quotePrefix="1" applyNumberFormat="1" applyFont="1" applyBorder="1" applyAlignment="1">
      <alignment horizontal="left" vertical="center"/>
    </xf>
    <xf numFmtId="164" fontId="9" fillId="9" borderId="1" xfId="1" applyNumberFormat="1" applyBorder="1" applyAlignment="1">
      <alignment horizontal="left" vertical="center"/>
    </xf>
    <xf numFmtId="0" fontId="9" fillId="9" borderId="1" xfId="1" quotePrefix="1" applyBorder="1" applyAlignment="1">
      <alignment horizontal="left" vertical="center"/>
    </xf>
    <xf numFmtId="0" fontId="0" fillId="0" borderId="1" xfId="0" quotePrefix="1" applyBorder="1" applyAlignment="1">
      <alignment horizontal="left"/>
    </xf>
    <xf numFmtId="164" fontId="7" fillId="3" borderId="1" xfId="0" applyNumberFormat="1" applyFont="1" applyFill="1" applyBorder="1" applyAlignment="1">
      <alignment horizontal="left" vertical="center"/>
    </xf>
    <xf numFmtId="0" fontId="7" fillId="0" borderId="1" xfId="0" quotePrefix="1" applyFont="1" applyBorder="1" applyAlignment="1">
      <alignment horizontal="left"/>
    </xf>
    <xf numFmtId="0" fontId="0" fillId="0" borderId="1" xfId="0" applyBorder="1" applyAlignment="1">
      <alignment horizontal="left"/>
    </xf>
    <xf numFmtId="164" fontId="7" fillId="2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9" fillId="9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9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1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quotePrefix="1" applyNumberFormat="1" applyFont="1" applyBorder="1" applyAlignment="1">
      <alignment horizontal="left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vertical="center"/>
    </xf>
    <xf numFmtId="0" fontId="7" fillId="11" borderId="1" xfId="0" quotePrefix="1" applyFont="1" applyFill="1" applyBorder="1" applyAlignment="1">
      <alignment horizontal="left" vertical="center"/>
    </xf>
    <xf numFmtId="0" fontId="3" fillId="0" borderId="1" xfId="0" applyFont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B9079-CF64-48D0-B632-2A5FD2EF507D}">
  <dimension ref="A1:C9"/>
  <sheetViews>
    <sheetView tabSelected="1" zoomScale="220" zoomScaleNormal="220" workbookViewId="0">
      <selection activeCell="D7" sqref="D7"/>
    </sheetView>
  </sheetViews>
  <sheetFormatPr defaultRowHeight="15" x14ac:dyDescent="0.25"/>
  <sheetData>
    <row r="1" spans="1:3" s="45" customFormat="1" x14ac:dyDescent="0.25">
      <c r="A1" s="58" t="s">
        <v>0</v>
      </c>
      <c r="B1" s="58" t="s">
        <v>193</v>
      </c>
      <c r="C1" s="58" t="s">
        <v>194</v>
      </c>
    </row>
    <row r="2" spans="1:3" x14ac:dyDescent="0.25">
      <c r="A2" s="2">
        <v>1</v>
      </c>
      <c r="B2" s="2" t="s">
        <v>3</v>
      </c>
      <c r="C2" s="2">
        <f>COUNTIF(MASTER!$B$5:$B$66,"FH")</f>
        <v>6</v>
      </c>
    </row>
    <row r="3" spans="1:3" x14ac:dyDescent="0.25">
      <c r="A3" s="2">
        <v>2</v>
      </c>
      <c r="B3" s="2" t="s">
        <v>4</v>
      </c>
      <c r="C3" s="2">
        <f>COUNTIF(MASTER!$B$5:$B$66,"FEB")</f>
        <v>15</v>
      </c>
    </row>
    <row r="4" spans="1:3" x14ac:dyDescent="0.25">
      <c r="A4" s="2">
        <v>3</v>
      </c>
      <c r="B4" s="2" t="s">
        <v>5</v>
      </c>
      <c r="C4" s="2">
        <f>COUNTIF(MASTER!$B$5:$B$66,"FKIP")</f>
        <v>18</v>
      </c>
    </row>
    <row r="5" spans="1:3" x14ac:dyDescent="0.25">
      <c r="A5" s="2">
        <v>4</v>
      </c>
      <c r="B5" s="2" t="s">
        <v>6</v>
      </c>
      <c r="C5" s="2">
        <f>COUNTIF(MASTER!$B$5:$B$66,"FISIB")</f>
        <v>7</v>
      </c>
    </row>
    <row r="6" spans="1:3" x14ac:dyDescent="0.25">
      <c r="A6" s="2">
        <v>5</v>
      </c>
      <c r="B6" s="2" t="s">
        <v>195</v>
      </c>
      <c r="C6" s="2">
        <f>COUNTIF(MASTER!$B$5:$B$66,"FT")</f>
        <v>0</v>
      </c>
    </row>
    <row r="7" spans="1:3" x14ac:dyDescent="0.25">
      <c r="A7" s="2">
        <v>6</v>
      </c>
      <c r="B7" s="2" t="s">
        <v>7</v>
      </c>
      <c r="C7" s="2">
        <f>COUNTIF(MASTER!$B$5:$B$66,"FMIPA")</f>
        <v>14</v>
      </c>
    </row>
    <row r="8" spans="1:3" x14ac:dyDescent="0.25">
      <c r="A8" s="2">
        <v>7</v>
      </c>
      <c r="B8" s="2" t="s">
        <v>196</v>
      </c>
      <c r="C8" s="2">
        <f>COUNTIF(MASTER!$B$5:$B$66,"SV")</f>
        <v>2</v>
      </c>
    </row>
    <row r="9" spans="1:3" x14ac:dyDescent="0.25">
      <c r="C9" s="45">
        <f>SUM(C2:C8)</f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162F-C373-400D-A287-2873BD4F59B9}">
  <sheetPr>
    <pageSetUpPr fitToPage="1"/>
  </sheetPr>
  <dimension ref="A1:H82"/>
  <sheetViews>
    <sheetView zoomScale="115" zoomScaleNormal="115" workbookViewId="0">
      <selection activeCell="E6" sqref="E6"/>
    </sheetView>
  </sheetViews>
  <sheetFormatPr defaultRowHeight="15" x14ac:dyDescent="0.25"/>
  <cols>
    <col min="1" max="1" width="4.5703125" style="1" customWidth="1"/>
    <col min="2" max="2" width="9.28515625" style="1" bestFit="1" customWidth="1"/>
    <col min="3" max="3" width="35.85546875" bestFit="1" customWidth="1"/>
    <col min="4" max="4" width="17.7109375" style="3" bestFit="1" customWidth="1"/>
    <col min="5" max="5" width="13.7109375" customWidth="1"/>
    <col min="6" max="6" width="17.85546875" style="35" bestFit="1" customWidth="1"/>
    <col min="7" max="7" width="16.28515625" style="1" customWidth="1"/>
  </cols>
  <sheetData>
    <row r="1" spans="1:7" ht="21" x14ac:dyDescent="0.25">
      <c r="A1" s="52" t="s">
        <v>103</v>
      </c>
      <c r="B1" s="52"/>
      <c r="C1" s="52"/>
      <c r="D1" s="52"/>
      <c r="E1" s="52"/>
      <c r="F1" s="52"/>
      <c r="G1" s="52"/>
    </row>
    <row r="2" spans="1:7" ht="21" x14ac:dyDescent="0.35">
      <c r="A2" s="51" t="s">
        <v>186</v>
      </c>
      <c r="B2" s="51"/>
      <c r="C2" s="51"/>
      <c r="D2" s="51"/>
      <c r="E2" s="51"/>
      <c r="F2" s="51"/>
      <c r="G2" s="51"/>
    </row>
    <row r="4" spans="1:7" x14ac:dyDescent="0.25">
      <c r="A4" s="18" t="s">
        <v>0</v>
      </c>
      <c r="B4" s="18" t="s">
        <v>2</v>
      </c>
      <c r="C4" s="18" t="s">
        <v>1</v>
      </c>
      <c r="D4" s="18" t="s">
        <v>159</v>
      </c>
      <c r="E4" s="7" t="s">
        <v>100</v>
      </c>
      <c r="F4" s="7" t="s">
        <v>160</v>
      </c>
      <c r="G4" s="7" t="s">
        <v>184</v>
      </c>
    </row>
    <row r="5" spans="1:7" x14ac:dyDescent="0.25">
      <c r="A5" s="34">
        <v>1</v>
      </c>
      <c r="B5" s="34" t="s">
        <v>3</v>
      </c>
      <c r="C5" s="9" t="s">
        <v>8</v>
      </c>
      <c r="D5" s="24">
        <v>404047702</v>
      </c>
      <c r="E5" s="8" t="s">
        <v>102</v>
      </c>
      <c r="F5" s="36" t="s">
        <v>9</v>
      </c>
      <c r="G5" s="36">
        <v>2018</v>
      </c>
    </row>
    <row r="6" spans="1:7" x14ac:dyDescent="0.25">
      <c r="A6" s="34">
        <v>2</v>
      </c>
      <c r="B6" s="34" t="s">
        <v>3</v>
      </c>
      <c r="C6" s="12" t="s">
        <v>11</v>
      </c>
      <c r="D6" s="25">
        <v>412087401</v>
      </c>
      <c r="E6" s="11" t="s">
        <v>140</v>
      </c>
      <c r="F6" s="34" t="s">
        <v>9</v>
      </c>
      <c r="G6" s="34">
        <v>2019</v>
      </c>
    </row>
    <row r="7" spans="1:7" x14ac:dyDescent="0.25">
      <c r="A7" s="34">
        <v>3</v>
      </c>
      <c r="B7" s="34" t="s">
        <v>3</v>
      </c>
      <c r="C7" s="14" t="s">
        <v>12</v>
      </c>
      <c r="D7" s="26" t="s">
        <v>13</v>
      </c>
      <c r="E7" s="11" t="s">
        <v>57</v>
      </c>
      <c r="F7" s="34" t="s">
        <v>9</v>
      </c>
      <c r="G7" s="34">
        <v>2022</v>
      </c>
    </row>
    <row r="8" spans="1:7" x14ac:dyDescent="0.25">
      <c r="A8" s="34">
        <v>4</v>
      </c>
      <c r="B8" s="34" t="s">
        <v>3</v>
      </c>
      <c r="C8" s="14" t="s">
        <v>109</v>
      </c>
      <c r="D8" s="53">
        <v>407027402</v>
      </c>
      <c r="E8" s="11" t="s">
        <v>141</v>
      </c>
      <c r="F8" s="34" t="s">
        <v>9</v>
      </c>
      <c r="G8" s="34">
        <v>2023</v>
      </c>
    </row>
    <row r="9" spans="1:7" x14ac:dyDescent="0.25">
      <c r="A9" s="34">
        <v>5</v>
      </c>
      <c r="B9" s="34" t="s">
        <v>3</v>
      </c>
      <c r="C9" s="14" t="s">
        <v>110</v>
      </c>
      <c r="D9" s="53">
        <v>406108702</v>
      </c>
      <c r="E9" s="11" t="s">
        <v>141</v>
      </c>
      <c r="F9" s="34" t="s">
        <v>9</v>
      </c>
      <c r="G9" s="34">
        <v>2023</v>
      </c>
    </row>
    <row r="10" spans="1:7" x14ac:dyDescent="0.25">
      <c r="A10" s="34">
        <v>6</v>
      </c>
      <c r="B10" s="34" t="s">
        <v>3</v>
      </c>
      <c r="C10" s="14" t="s">
        <v>111</v>
      </c>
      <c r="D10" s="53">
        <v>411117902</v>
      </c>
      <c r="E10" s="11" t="s">
        <v>142</v>
      </c>
      <c r="F10" s="34" t="s">
        <v>9</v>
      </c>
      <c r="G10" s="34">
        <v>2023</v>
      </c>
    </row>
    <row r="11" spans="1:7" x14ac:dyDescent="0.25">
      <c r="A11" s="34">
        <v>7</v>
      </c>
      <c r="B11" s="34" t="s">
        <v>4</v>
      </c>
      <c r="C11" s="19" t="s">
        <v>114</v>
      </c>
      <c r="D11" s="28" t="s">
        <v>113</v>
      </c>
      <c r="E11" s="19" t="s">
        <v>143</v>
      </c>
      <c r="F11" s="37" t="s">
        <v>9</v>
      </c>
      <c r="G11" s="41">
        <v>2017</v>
      </c>
    </row>
    <row r="12" spans="1:7" s="4" customFormat="1" x14ac:dyDescent="0.25">
      <c r="A12" s="34">
        <v>8</v>
      </c>
      <c r="B12" s="34" t="s">
        <v>4</v>
      </c>
      <c r="C12" s="19" t="s">
        <v>112</v>
      </c>
      <c r="D12" s="27">
        <v>416127001</v>
      </c>
      <c r="E12" s="20" t="s">
        <v>45</v>
      </c>
      <c r="F12" s="37" t="s">
        <v>9</v>
      </c>
      <c r="G12" s="41">
        <v>2017</v>
      </c>
    </row>
    <row r="13" spans="1:7" x14ac:dyDescent="0.25">
      <c r="A13" s="34">
        <v>9</v>
      </c>
      <c r="B13" s="34" t="s">
        <v>4</v>
      </c>
      <c r="C13" s="19" t="s">
        <v>28</v>
      </c>
      <c r="D13" s="27">
        <v>411107206</v>
      </c>
      <c r="E13" s="19" t="s">
        <v>140</v>
      </c>
      <c r="F13" s="37" t="s">
        <v>9</v>
      </c>
      <c r="G13" s="41">
        <v>2018</v>
      </c>
    </row>
    <row r="14" spans="1:7" x14ac:dyDescent="0.25">
      <c r="A14" s="34">
        <v>10</v>
      </c>
      <c r="B14" s="34" t="s">
        <v>4</v>
      </c>
      <c r="C14" s="19" t="s">
        <v>25</v>
      </c>
      <c r="D14" s="27">
        <v>403097501</v>
      </c>
      <c r="E14" s="19" t="s">
        <v>143</v>
      </c>
      <c r="F14" s="37" t="s">
        <v>9</v>
      </c>
      <c r="G14" s="41">
        <v>2018</v>
      </c>
    </row>
    <row r="15" spans="1:7" x14ac:dyDescent="0.25">
      <c r="A15" s="34">
        <v>11</v>
      </c>
      <c r="B15" s="34" t="s">
        <v>4</v>
      </c>
      <c r="C15" s="2" t="s">
        <v>115</v>
      </c>
      <c r="D15" s="29" t="s">
        <v>116</v>
      </c>
      <c r="E15" s="2" t="s">
        <v>136</v>
      </c>
      <c r="F15" s="38" t="s">
        <v>9</v>
      </c>
      <c r="G15" s="42">
        <v>2021</v>
      </c>
    </row>
    <row r="16" spans="1:7" x14ac:dyDescent="0.25">
      <c r="A16" s="34">
        <v>12</v>
      </c>
      <c r="B16" s="34" t="s">
        <v>4</v>
      </c>
      <c r="C16" s="15" t="s">
        <v>27</v>
      </c>
      <c r="D16" s="30">
        <v>1013038601</v>
      </c>
      <c r="E16" s="15" t="s">
        <v>136</v>
      </c>
      <c r="F16" s="34" t="s">
        <v>9</v>
      </c>
      <c r="G16" s="34">
        <v>2022</v>
      </c>
    </row>
    <row r="17" spans="1:7" x14ac:dyDescent="0.25">
      <c r="A17" s="34">
        <v>13</v>
      </c>
      <c r="B17" s="34" t="s">
        <v>4</v>
      </c>
      <c r="C17" s="15" t="s">
        <v>26</v>
      </c>
      <c r="D17" s="30">
        <v>431059002</v>
      </c>
      <c r="E17" s="15" t="s">
        <v>137</v>
      </c>
      <c r="F17" s="34" t="s">
        <v>9</v>
      </c>
      <c r="G17" s="34">
        <v>2022</v>
      </c>
    </row>
    <row r="18" spans="1:7" x14ac:dyDescent="0.25">
      <c r="A18" s="34">
        <v>14</v>
      </c>
      <c r="B18" s="34" t="s">
        <v>4</v>
      </c>
      <c r="C18" s="15" t="s">
        <v>117</v>
      </c>
      <c r="D18" s="31" t="s">
        <v>118</v>
      </c>
      <c r="E18" s="15" t="s">
        <v>139</v>
      </c>
      <c r="F18" s="34" t="s">
        <v>9</v>
      </c>
      <c r="G18" s="34">
        <v>2023</v>
      </c>
    </row>
    <row r="19" spans="1:7" x14ac:dyDescent="0.25">
      <c r="A19" s="34">
        <v>15</v>
      </c>
      <c r="B19" s="34" t="s">
        <v>4</v>
      </c>
      <c r="C19" s="11" t="s">
        <v>119</v>
      </c>
      <c r="D19" s="31" t="s">
        <v>120</v>
      </c>
      <c r="E19" s="15" t="s">
        <v>138</v>
      </c>
      <c r="F19" s="34" t="s">
        <v>9</v>
      </c>
      <c r="G19" s="34">
        <v>2023</v>
      </c>
    </row>
    <row r="20" spans="1:7" x14ac:dyDescent="0.25">
      <c r="A20" s="34">
        <v>16</v>
      </c>
      <c r="B20" s="34" t="s">
        <v>4</v>
      </c>
      <c r="C20" s="2" t="s">
        <v>17</v>
      </c>
      <c r="D20" s="32">
        <v>420106903</v>
      </c>
      <c r="E20" s="2" t="s">
        <v>45</v>
      </c>
      <c r="F20" s="38" t="s">
        <v>58</v>
      </c>
      <c r="G20" s="42">
        <v>2018</v>
      </c>
    </row>
    <row r="21" spans="1:7" x14ac:dyDescent="0.25">
      <c r="A21" s="34">
        <v>17</v>
      </c>
      <c r="B21" s="34" t="s">
        <v>4</v>
      </c>
      <c r="C21" s="15" t="s">
        <v>16</v>
      </c>
      <c r="D21" s="33">
        <v>427097803</v>
      </c>
      <c r="E21" s="13" t="s">
        <v>57</v>
      </c>
      <c r="F21" s="34" t="s">
        <v>9</v>
      </c>
      <c r="G21" s="34">
        <v>2021</v>
      </c>
    </row>
    <row r="22" spans="1:7" x14ac:dyDescent="0.25">
      <c r="A22" s="34">
        <v>18</v>
      </c>
      <c r="B22" s="34" t="s">
        <v>4</v>
      </c>
      <c r="C22" s="2" t="s">
        <v>20</v>
      </c>
      <c r="D22" s="32">
        <v>8839370018</v>
      </c>
      <c r="E22" s="2" t="s">
        <v>56</v>
      </c>
      <c r="F22" s="38" t="s">
        <v>58</v>
      </c>
      <c r="G22" s="42">
        <v>2018</v>
      </c>
    </row>
    <row r="23" spans="1:7" x14ac:dyDescent="0.25">
      <c r="A23" s="34">
        <v>19</v>
      </c>
      <c r="B23" s="34" t="s">
        <v>4</v>
      </c>
      <c r="C23" s="15" t="s">
        <v>18</v>
      </c>
      <c r="D23" s="30">
        <v>419058305</v>
      </c>
      <c r="E23" s="13" t="s">
        <v>137</v>
      </c>
      <c r="F23" s="34" t="s">
        <v>9</v>
      </c>
      <c r="G23" s="34">
        <v>2020</v>
      </c>
    </row>
    <row r="24" spans="1:7" x14ac:dyDescent="0.25">
      <c r="A24" s="34">
        <v>20</v>
      </c>
      <c r="B24" s="34" t="s">
        <v>4</v>
      </c>
      <c r="C24" s="15" t="s">
        <v>23</v>
      </c>
      <c r="D24" s="30">
        <v>404107809</v>
      </c>
      <c r="E24" s="15" t="s">
        <v>144</v>
      </c>
      <c r="F24" s="34" t="s">
        <v>185</v>
      </c>
      <c r="G24" s="34">
        <v>2020</v>
      </c>
    </row>
    <row r="25" spans="1:7" x14ac:dyDescent="0.25">
      <c r="A25" s="34">
        <v>21</v>
      </c>
      <c r="B25" s="34" t="s">
        <v>4</v>
      </c>
      <c r="C25" s="15" t="s">
        <v>24</v>
      </c>
      <c r="D25" s="30">
        <v>415097805</v>
      </c>
      <c r="E25" s="15" t="s">
        <v>39</v>
      </c>
      <c r="F25" s="34" t="s">
        <v>185</v>
      </c>
      <c r="G25" s="34">
        <v>2021</v>
      </c>
    </row>
    <row r="26" spans="1:7" x14ac:dyDescent="0.25">
      <c r="A26" s="34">
        <v>22</v>
      </c>
      <c r="B26" s="34" t="s">
        <v>5</v>
      </c>
      <c r="C26" s="15" t="s">
        <v>32</v>
      </c>
      <c r="D26" s="23" t="s">
        <v>155</v>
      </c>
      <c r="E26" s="15" t="s">
        <v>30</v>
      </c>
      <c r="F26" s="34" t="s">
        <v>9</v>
      </c>
      <c r="G26" s="34">
        <v>2021</v>
      </c>
    </row>
    <row r="27" spans="1:7" x14ac:dyDescent="0.25">
      <c r="A27" s="34">
        <v>23</v>
      </c>
      <c r="B27" s="34" t="s">
        <v>5</v>
      </c>
      <c r="C27" s="15" t="s">
        <v>33</v>
      </c>
      <c r="D27" s="23" t="s">
        <v>156</v>
      </c>
      <c r="E27" s="15" t="s">
        <v>30</v>
      </c>
      <c r="F27" s="34" t="s">
        <v>9</v>
      </c>
      <c r="G27" s="34">
        <v>2021</v>
      </c>
    </row>
    <row r="28" spans="1:7" x14ac:dyDescent="0.25">
      <c r="A28" s="34">
        <v>24</v>
      </c>
      <c r="B28" s="34" t="s">
        <v>5</v>
      </c>
      <c r="C28" s="15" t="s">
        <v>34</v>
      </c>
      <c r="D28" s="23" t="s">
        <v>157</v>
      </c>
      <c r="E28" s="15" t="s">
        <v>35</v>
      </c>
      <c r="F28" s="34" t="s">
        <v>9</v>
      </c>
      <c r="G28" s="34">
        <v>2020</v>
      </c>
    </row>
    <row r="29" spans="1:7" x14ac:dyDescent="0.25">
      <c r="A29" s="34">
        <v>25</v>
      </c>
      <c r="B29" s="34" t="s">
        <v>5</v>
      </c>
      <c r="C29" s="15" t="s">
        <v>36</v>
      </c>
      <c r="D29" s="13">
        <v>17017001</v>
      </c>
      <c r="E29" s="15" t="s">
        <v>30</v>
      </c>
      <c r="F29" s="34" t="s">
        <v>9</v>
      </c>
      <c r="G29" s="34">
        <v>2021</v>
      </c>
    </row>
    <row r="30" spans="1:7" x14ac:dyDescent="0.25">
      <c r="A30" s="34">
        <v>26</v>
      </c>
      <c r="B30" s="34" t="s">
        <v>5</v>
      </c>
      <c r="C30" s="15" t="s">
        <v>42</v>
      </c>
      <c r="D30" s="23" t="s">
        <v>158</v>
      </c>
      <c r="E30" s="15" t="s">
        <v>30</v>
      </c>
      <c r="F30" s="34" t="s">
        <v>9</v>
      </c>
      <c r="G30" s="34">
        <v>2021</v>
      </c>
    </row>
    <row r="31" spans="1:7" x14ac:dyDescent="0.25">
      <c r="A31" s="34">
        <v>27</v>
      </c>
      <c r="B31" s="34" t="s">
        <v>5</v>
      </c>
      <c r="C31" s="16" t="s">
        <v>43</v>
      </c>
      <c r="D31" s="10" t="s">
        <v>44</v>
      </c>
      <c r="E31" s="16" t="s">
        <v>45</v>
      </c>
      <c r="F31" s="36" t="s">
        <v>9</v>
      </c>
      <c r="G31" s="36">
        <v>2018</v>
      </c>
    </row>
    <row r="32" spans="1:7" x14ac:dyDescent="0.25">
      <c r="A32" s="34">
        <v>28</v>
      </c>
      <c r="B32" s="34" t="s">
        <v>5</v>
      </c>
      <c r="C32" s="15" t="s">
        <v>46</v>
      </c>
      <c r="D32" s="13" t="s">
        <v>47</v>
      </c>
      <c r="E32" s="15" t="s">
        <v>45</v>
      </c>
      <c r="F32" s="34" t="s">
        <v>9</v>
      </c>
      <c r="G32" s="34"/>
    </row>
    <row r="33" spans="1:8" x14ac:dyDescent="0.25">
      <c r="A33" s="34">
        <v>29</v>
      </c>
      <c r="B33" s="34" t="s">
        <v>5</v>
      </c>
      <c r="C33" s="15" t="s">
        <v>48</v>
      </c>
      <c r="D33" s="13" t="s">
        <v>49</v>
      </c>
      <c r="E33" s="15" t="s">
        <v>35</v>
      </c>
      <c r="F33" s="34" t="s">
        <v>9</v>
      </c>
      <c r="G33" s="34">
        <v>2020</v>
      </c>
    </row>
    <row r="34" spans="1:8" x14ac:dyDescent="0.25">
      <c r="A34" s="34">
        <v>30</v>
      </c>
      <c r="B34" s="34" t="s">
        <v>5</v>
      </c>
      <c r="C34" s="16" t="s">
        <v>52</v>
      </c>
      <c r="D34" s="10" t="s">
        <v>53</v>
      </c>
      <c r="E34" s="16" t="s">
        <v>54</v>
      </c>
      <c r="F34" s="36" t="s">
        <v>9</v>
      </c>
      <c r="G34" s="36">
        <v>2018</v>
      </c>
    </row>
    <row r="35" spans="1:8" s="22" customFormat="1" x14ac:dyDescent="0.25">
      <c r="A35" s="34">
        <v>31</v>
      </c>
      <c r="B35" s="34" t="s">
        <v>5</v>
      </c>
      <c r="C35" s="21" t="s">
        <v>121</v>
      </c>
      <c r="D35" s="31" t="s">
        <v>145</v>
      </c>
      <c r="E35" s="21" t="s">
        <v>45</v>
      </c>
      <c r="F35" s="39" t="s">
        <v>9</v>
      </c>
      <c r="G35" s="39">
        <v>2022</v>
      </c>
    </row>
    <row r="36" spans="1:8" s="22" customFormat="1" x14ac:dyDescent="0.25">
      <c r="A36" s="34">
        <v>32</v>
      </c>
      <c r="B36" s="34" t="s">
        <v>5</v>
      </c>
      <c r="C36" s="21" t="s">
        <v>122</v>
      </c>
      <c r="D36" s="31" t="s">
        <v>146</v>
      </c>
      <c r="E36" s="21" t="s">
        <v>135</v>
      </c>
      <c r="F36" s="39" t="s">
        <v>9</v>
      </c>
      <c r="G36" s="39">
        <v>2022</v>
      </c>
    </row>
    <row r="37" spans="1:8" s="22" customFormat="1" x14ac:dyDescent="0.25">
      <c r="A37" s="34">
        <v>33</v>
      </c>
      <c r="B37" s="34" t="s">
        <v>5</v>
      </c>
      <c r="C37" s="21" t="s">
        <v>123</v>
      </c>
      <c r="D37" s="31" t="s">
        <v>147</v>
      </c>
      <c r="E37" s="21" t="s">
        <v>134</v>
      </c>
      <c r="F37" s="39" t="s">
        <v>9</v>
      </c>
      <c r="G37" s="39">
        <v>2024</v>
      </c>
    </row>
    <row r="38" spans="1:8" s="22" customFormat="1" x14ac:dyDescent="0.25">
      <c r="A38" s="34">
        <v>34</v>
      </c>
      <c r="B38" s="34" t="s">
        <v>5</v>
      </c>
      <c r="C38" s="21" t="s">
        <v>124</v>
      </c>
      <c r="D38" s="31" t="s">
        <v>148</v>
      </c>
      <c r="E38" s="21" t="s">
        <v>134</v>
      </c>
      <c r="F38" s="39" t="s">
        <v>9</v>
      </c>
      <c r="G38" s="39">
        <v>2024</v>
      </c>
    </row>
    <row r="39" spans="1:8" x14ac:dyDescent="0.25">
      <c r="A39" s="34">
        <v>35</v>
      </c>
      <c r="B39" s="34" t="s">
        <v>5</v>
      </c>
      <c r="C39" s="15" t="s">
        <v>37</v>
      </c>
      <c r="D39" s="23" t="s">
        <v>149</v>
      </c>
      <c r="E39" s="15" t="s">
        <v>35</v>
      </c>
      <c r="F39" s="34" t="s">
        <v>185</v>
      </c>
      <c r="G39" s="34">
        <v>2021</v>
      </c>
    </row>
    <row r="40" spans="1:8" x14ac:dyDescent="0.25">
      <c r="A40" s="34">
        <v>36</v>
      </c>
      <c r="B40" s="34" t="s">
        <v>5</v>
      </c>
      <c r="C40" s="15" t="s">
        <v>38</v>
      </c>
      <c r="D40" s="23" t="s">
        <v>150</v>
      </c>
      <c r="E40" s="15" t="s">
        <v>39</v>
      </c>
      <c r="F40" s="34" t="s">
        <v>185</v>
      </c>
      <c r="G40" s="34">
        <v>2022</v>
      </c>
    </row>
    <row r="41" spans="1:8" x14ac:dyDescent="0.25">
      <c r="A41" s="34">
        <v>37</v>
      </c>
      <c r="B41" s="34" t="s">
        <v>5</v>
      </c>
      <c r="C41" s="15" t="s">
        <v>40</v>
      </c>
      <c r="D41" s="23" t="s">
        <v>151</v>
      </c>
      <c r="E41" s="15" t="s">
        <v>35</v>
      </c>
      <c r="F41" s="34" t="s">
        <v>185</v>
      </c>
      <c r="G41" s="34">
        <v>2023</v>
      </c>
    </row>
    <row r="42" spans="1:8" x14ac:dyDescent="0.25">
      <c r="A42" s="34">
        <v>38</v>
      </c>
      <c r="B42" s="34" t="s">
        <v>5</v>
      </c>
      <c r="C42" s="15" t="s">
        <v>50</v>
      </c>
      <c r="D42" s="13" t="s">
        <v>51</v>
      </c>
      <c r="E42" s="15" t="s">
        <v>39</v>
      </c>
      <c r="F42" s="34" t="s">
        <v>185</v>
      </c>
      <c r="G42" s="34">
        <v>2024</v>
      </c>
    </row>
    <row r="43" spans="1:8" x14ac:dyDescent="0.25">
      <c r="A43" s="34">
        <v>39</v>
      </c>
      <c r="B43" s="55" t="s">
        <v>5</v>
      </c>
      <c r="C43" s="56" t="s">
        <v>187</v>
      </c>
      <c r="D43" s="57" t="s">
        <v>188</v>
      </c>
      <c r="E43" s="56" t="s">
        <v>57</v>
      </c>
      <c r="F43" s="55" t="s">
        <v>185</v>
      </c>
      <c r="G43" s="55">
        <v>2024</v>
      </c>
      <c r="H43" t="s">
        <v>191</v>
      </c>
    </row>
    <row r="44" spans="1:8" x14ac:dyDescent="0.25">
      <c r="A44" s="34">
        <v>40</v>
      </c>
      <c r="B44" s="34" t="s">
        <v>6</v>
      </c>
      <c r="C44" s="15" t="s">
        <v>55</v>
      </c>
      <c r="D44" s="23" t="s">
        <v>126</v>
      </c>
      <c r="E44" s="15" t="s">
        <v>30</v>
      </c>
      <c r="F44" s="34" t="s">
        <v>9</v>
      </c>
      <c r="G44" s="34">
        <v>2022</v>
      </c>
    </row>
    <row r="45" spans="1:8" x14ac:dyDescent="0.25">
      <c r="A45" s="34">
        <v>41</v>
      </c>
      <c r="B45" s="34" t="s">
        <v>6</v>
      </c>
      <c r="C45" s="15" t="s">
        <v>63</v>
      </c>
      <c r="D45" s="23" t="s">
        <v>127</v>
      </c>
      <c r="E45" s="15" t="s">
        <v>39</v>
      </c>
      <c r="F45" s="34" t="s">
        <v>9</v>
      </c>
      <c r="G45" s="34">
        <v>2021</v>
      </c>
    </row>
    <row r="46" spans="1:8" x14ac:dyDescent="0.25">
      <c r="A46" s="34">
        <v>42</v>
      </c>
      <c r="B46" s="34" t="s">
        <v>6</v>
      </c>
      <c r="C46" s="15" t="s">
        <v>125</v>
      </c>
      <c r="D46" s="23" t="s">
        <v>132</v>
      </c>
      <c r="E46" s="15" t="s">
        <v>57</v>
      </c>
      <c r="F46" s="34" t="s">
        <v>9</v>
      </c>
      <c r="G46" s="34">
        <v>2023</v>
      </c>
    </row>
    <row r="47" spans="1:8" x14ac:dyDescent="0.25">
      <c r="A47" s="34">
        <v>43</v>
      </c>
      <c r="B47" s="34" t="s">
        <v>6</v>
      </c>
      <c r="C47" s="15" t="s">
        <v>130</v>
      </c>
      <c r="D47" s="54" t="s">
        <v>131</v>
      </c>
      <c r="E47" s="15" t="s">
        <v>133</v>
      </c>
      <c r="F47" s="34" t="s">
        <v>9</v>
      </c>
      <c r="G47" s="34">
        <v>2023</v>
      </c>
    </row>
    <row r="48" spans="1:8" x14ac:dyDescent="0.25">
      <c r="A48" s="34">
        <v>44</v>
      </c>
      <c r="B48" s="34" t="s">
        <v>6</v>
      </c>
      <c r="C48" s="15" t="s">
        <v>61</v>
      </c>
      <c r="D48" s="23" t="s">
        <v>128</v>
      </c>
      <c r="E48" s="15" t="s">
        <v>62</v>
      </c>
      <c r="F48" s="38" t="s">
        <v>58</v>
      </c>
      <c r="G48" s="34">
        <v>2021</v>
      </c>
    </row>
    <row r="49" spans="1:8" x14ac:dyDescent="0.25">
      <c r="A49" s="34">
        <v>45</v>
      </c>
      <c r="B49" s="34" t="s">
        <v>6</v>
      </c>
      <c r="C49" s="15" t="s">
        <v>64</v>
      </c>
      <c r="D49" s="23" t="s">
        <v>129</v>
      </c>
      <c r="E49" s="15" t="s">
        <v>65</v>
      </c>
      <c r="F49" s="34" t="s">
        <v>185</v>
      </c>
      <c r="G49" s="34">
        <v>2022</v>
      </c>
    </row>
    <row r="50" spans="1:8" x14ac:dyDescent="0.25">
      <c r="A50" s="34">
        <v>46</v>
      </c>
      <c r="B50" s="55" t="s">
        <v>6</v>
      </c>
      <c r="C50" s="56" t="s">
        <v>189</v>
      </c>
      <c r="D50" s="57" t="s">
        <v>190</v>
      </c>
      <c r="E50" s="56" t="s">
        <v>39</v>
      </c>
      <c r="F50" s="55" t="s">
        <v>185</v>
      </c>
      <c r="G50" s="55">
        <v>2023</v>
      </c>
      <c r="H50" t="s">
        <v>191</v>
      </c>
    </row>
    <row r="51" spans="1:8" x14ac:dyDescent="0.25">
      <c r="A51" s="34">
        <v>47</v>
      </c>
      <c r="B51" s="34" t="s">
        <v>7</v>
      </c>
      <c r="C51" s="15" t="s">
        <v>75</v>
      </c>
      <c r="D51" s="13" t="s">
        <v>76</v>
      </c>
      <c r="E51" s="15" t="s">
        <v>39</v>
      </c>
      <c r="F51" s="40" t="s">
        <v>9</v>
      </c>
      <c r="G51" s="34">
        <v>2021</v>
      </c>
    </row>
    <row r="52" spans="1:8" x14ac:dyDescent="0.25">
      <c r="A52" s="34">
        <v>48</v>
      </c>
      <c r="B52" s="34" t="s">
        <v>7</v>
      </c>
      <c r="C52" s="15" t="s">
        <v>77</v>
      </c>
      <c r="D52" s="13" t="s">
        <v>78</v>
      </c>
      <c r="E52" s="15" t="s">
        <v>79</v>
      </c>
      <c r="F52" s="40" t="s">
        <v>9</v>
      </c>
      <c r="G52" s="34">
        <v>2021</v>
      </c>
    </row>
    <row r="53" spans="1:8" x14ac:dyDescent="0.25">
      <c r="A53" s="34">
        <v>49</v>
      </c>
      <c r="B53" s="34" t="s">
        <v>7</v>
      </c>
      <c r="C53" s="15" t="s">
        <v>84</v>
      </c>
      <c r="D53" s="13" t="s">
        <v>85</v>
      </c>
      <c r="E53" s="15" t="s">
        <v>56</v>
      </c>
      <c r="F53" s="34" t="s">
        <v>9</v>
      </c>
      <c r="G53" s="34">
        <v>2020</v>
      </c>
    </row>
    <row r="54" spans="1:8" x14ac:dyDescent="0.25">
      <c r="A54" s="34">
        <v>50</v>
      </c>
      <c r="B54" s="34" t="s">
        <v>7</v>
      </c>
      <c r="C54" s="15" t="s">
        <v>95</v>
      </c>
      <c r="D54" s="13" t="s">
        <v>96</v>
      </c>
      <c r="E54" s="15" t="s">
        <v>57</v>
      </c>
      <c r="F54" s="34" t="s">
        <v>9</v>
      </c>
      <c r="G54" s="34">
        <v>2020</v>
      </c>
    </row>
    <row r="55" spans="1:8" x14ac:dyDescent="0.25">
      <c r="A55" s="34">
        <v>51</v>
      </c>
      <c r="B55" s="34" t="s">
        <v>7</v>
      </c>
      <c r="C55" s="15" t="s">
        <v>66</v>
      </c>
      <c r="D55" s="13" t="s">
        <v>67</v>
      </c>
      <c r="E55" s="15" t="s">
        <v>39</v>
      </c>
      <c r="F55" s="38" t="s">
        <v>58</v>
      </c>
      <c r="G55" s="34">
        <v>2018</v>
      </c>
    </row>
    <row r="56" spans="1:8" x14ac:dyDescent="0.25">
      <c r="A56" s="34">
        <v>52</v>
      </c>
      <c r="B56" s="34" t="s">
        <v>7</v>
      </c>
      <c r="C56" s="15" t="s">
        <v>68</v>
      </c>
      <c r="D56" s="13" t="s">
        <v>69</v>
      </c>
      <c r="E56" s="15" t="s">
        <v>39</v>
      </c>
      <c r="F56" s="34" t="s">
        <v>185</v>
      </c>
      <c r="G56" s="34">
        <v>2021</v>
      </c>
    </row>
    <row r="57" spans="1:8" x14ac:dyDescent="0.25">
      <c r="A57" s="34">
        <v>53</v>
      </c>
      <c r="B57" s="34" t="s">
        <v>7</v>
      </c>
      <c r="C57" s="15" t="s">
        <v>70</v>
      </c>
      <c r="D57" s="13" t="s">
        <v>71</v>
      </c>
      <c r="E57" s="15" t="s">
        <v>72</v>
      </c>
      <c r="F57" s="38" t="s">
        <v>58</v>
      </c>
      <c r="G57" s="34">
        <v>2021</v>
      </c>
    </row>
    <row r="58" spans="1:8" x14ac:dyDescent="0.25">
      <c r="A58" s="34">
        <v>54</v>
      </c>
      <c r="B58" s="34" t="s">
        <v>7</v>
      </c>
      <c r="C58" s="15" t="s">
        <v>73</v>
      </c>
      <c r="D58" s="13" t="s">
        <v>74</v>
      </c>
      <c r="E58" s="15" t="s">
        <v>72</v>
      </c>
      <c r="F58" s="34" t="s">
        <v>185</v>
      </c>
      <c r="G58" s="34">
        <v>2022</v>
      </c>
    </row>
    <row r="59" spans="1:8" x14ac:dyDescent="0.25">
      <c r="A59" s="34">
        <v>55</v>
      </c>
      <c r="B59" s="34" t="s">
        <v>7</v>
      </c>
      <c r="C59" s="15" t="s">
        <v>80</v>
      </c>
      <c r="D59" s="13" t="s">
        <v>81</v>
      </c>
      <c r="E59" s="15" t="s">
        <v>72</v>
      </c>
      <c r="F59" s="38" t="s">
        <v>58</v>
      </c>
      <c r="G59" s="34">
        <v>2021</v>
      </c>
    </row>
    <row r="60" spans="1:8" x14ac:dyDescent="0.25">
      <c r="A60" s="34">
        <v>56</v>
      </c>
      <c r="B60" s="34" t="s">
        <v>7</v>
      </c>
      <c r="C60" s="15" t="s">
        <v>86</v>
      </c>
      <c r="D60" s="13" t="s">
        <v>87</v>
      </c>
      <c r="E60" s="15" t="s">
        <v>57</v>
      </c>
      <c r="F60" s="34" t="s">
        <v>185</v>
      </c>
      <c r="G60" s="34">
        <v>2021</v>
      </c>
    </row>
    <row r="61" spans="1:8" x14ac:dyDescent="0.25">
      <c r="A61" s="34">
        <v>57</v>
      </c>
      <c r="B61" s="34" t="s">
        <v>7</v>
      </c>
      <c r="C61" s="15" t="s">
        <v>89</v>
      </c>
      <c r="D61" s="13" t="s">
        <v>90</v>
      </c>
      <c r="E61" s="15" t="s">
        <v>56</v>
      </c>
      <c r="F61" s="34" t="s">
        <v>185</v>
      </c>
      <c r="G61" s="34">
        <v>2019</v>
      </c>
    </row>
    <row r="62" spans="1:8" x14ac:dyDescent="0.25">
      <c r="A62" s="34">
        <v>58</v>
      </c>
      <c r="B62" s="34" t="s">
        <v>7</v>
      </c>
      <c r="C62" s="15" t="s">
        <v>91</v>
      </c>
      <c r="D62" s="13" t="s">
        <v>92</v>
      </c>
      <c r="E62" s="15" t="s">
        <v>39</v>
      </c>
      <c r="F62" s="34" t="s">
        <v>185</v>
      </c>
      <c r="G62" s="34">
        <v>2021</v>
      </c>
    </row>
    <row r="63" spans="1:8" x14ac:dyDescent="0.25">
      <c r="A63" s="34">
        <v>59</v>
      </c>
      <c r="B63" s="34" t="s">
        <v>7</v>
      </c>
      <c r="C63" s="15" t="s">
        <v>93</v>
      </c>
      <c r="D63" s="13" t="s">
        <v>94</v>
      </c>
      <c r="E63" s="15" t="s">
        <v>57</v>
      </c>
      <c r="F63" s="38" t="s">
        <v>58</v>
      </c>
      <c r="G63" s="34">
        <v>2021</v>
      </c>
    </row>
    <row r="64" spans="1:8" x14ac:dyDescent="0.25">
      <c r="A64" s="34">
        <v>60</v>
      </c>
      <c r="B64" s="34" t="s">
        <v>7</v>
      </c>
      <c r="C64" s="15" t="s">
        <v>105</v>
      </c>
      <c r="D64" s="23" t="s">
        <v>106</v>
      </c>
      <c r="E64" s="15" t="s">
        <v>39</v>
      </c>
      <c r="F64" s="34" t="s">
        <v>185</v>
      </c>
      <c r="G64" s="34">
        <v>2023</v>
      </c>
    </row>
    <row r="65" spans="1:7" x14ac:dyDescent="0.25">
      <c r="A65" s="34">
        <v>61</v>
      </c>
      <c r="B65" s="34" t="s">
        <v>154</v>
      </c>
      <c r="C65" s="15" t="s">
        <v>97</v>
      </c>
      <c r="D65" s="23" t="s">
        <v>152</v>
      </c>
      <c r="E65" s="15" t="s">
        <v>39</v>
      </c>
      <c r="F65" s="34" t="s">
        <v>9</v>
      </c>
      <c r="G65" s="34">
        <v>2021</v>
      </c>
    </row>
    <row r="66" spans="1:7" x14ac:dyDescent="0.25">
      <c r="A66" s="34">
        <v>62</v>
      </c>
      <c r="B66" s="34" t="s">
        <v>154</v>
      </c>
      <c r="C66" s="15" t="s">
        <v>98</v>
      </c>
      <c r="D66" s="23" t="s">
        <v>153</v>
      </c>
      <c r="E66" s="15" t="s">
        <v>101</v>
      </c>
      <c r="F66" s="38" t="s">
        <v>58</v>
      </c>
      <c r="G66" s="34">
        <v>2021</v>
      </c>
    </row>
    <row r="68" spans="1:7" x14ac:dyDescent="0.25">
      <c r="C68" s="6" t="s">
        <v>104</v>
      </c>
    </row>
    <row r="69" spans="1:7" x14ac:dyDescent="0.25">
      <c r="C69" s="5"/>
      <c r="D69" s="3" t="s">
        <v>108</v>
      </c>
    </row>
    <row r="70" spans="1:7" x14ac:dyDescent="0.25">
      <c r="C70" s="17"/>
      <c r="D70" s="3" t="s">
        <v>107</v>
      </c>
    </row>
    <row r="72" spans="1:7" ht="20.25" x14ac:dyDescent="0.25">
      <c r="G72" s="43"/>
    </row>
    <row r="73" spans="1:7" ht="20.25" x14ac:dyDescent="0.25">
      <c r="G73" s="43"/>
    </row>
    <row r="74" spans="1:7" ht="20.25" x14ac:dyDescent="0.25">
      <c r="G74" s="43"/>
    </row>
    <row r="75" spans="1:7" ht="20.25" x14ac:dyDescent="0.25">
      <c r="G75" s="43"/>
    </row>
    <row r="76" spans="1:7" ht="20.25" x14ac:dyDescent="0.25">
      <c r="G76" s="43"/>
    </row>
    <row r="77" spans="1:7" ht="20.25" x14ac:dyDescent="0.25">
      <c r="G77" s="43"/>
    </row>
    <row r="78" spans="1:7" ht="20.25" x14ac:dyDescent="0.25">
      <c r="G78" s="43"/>
    </row>
    <row r="79" spans="1:7" ht="20.25" x14ac:dyDescent="0.25">
      <c r="G79" s="43"/>
    </row>
    <row r="80" spans="1:7" ht="20.25" x14ac:dyDescent="0.25">
      <c r="G80" s="43"/>
    </row>
    <row r="81" spans="7:7" ht="20.25" x14ac:dyDescent="0.25">
      <c r="G81" s="43"/>
    </row>
    <row r="82" spans="7:7" ht="20.25" x14ac:dyDescent="0.25">
      <c r="G82" s="43"/>
    </row>
  </sheetData>
  <autoFilter ref="A4:G66" xr:uid="{B62D162F-C373-400D-A287-2873BD4F59B9}"/>
  <mergeCells count="2">
    <mergeCell ref="A2:G2"/>
    <mergeCell ref="A1:G1"/>
  </mergeCells>
  <phoneticPr fontId="10" type="noConversion"/>
  <pageMargins left="0.25" right="0.25" top="0.75" bottom="0.75" header="0.3" footer="0.3"/>
  <pageSetup paperSize="14" scale="66" fitToHeight="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5455-1293-453D-A4BF-1863798023CD}">
  <dimension ref="A1:D21"/>
  <sheetViews>
    <sheetView zoomScale="130" zoomScaleNormal="130" workbookViewId="0">
      <selection activeCell="D22" sqref="D22"/>
    </sheetView>
  </sheetViews>
  <sheetFormatPr defaultRowHeight="15" x14ac:dyDescent="0.25"/>
  <cols>
    <col min="1" max="1" width="9.28515625" bestFit="1" customWidth="1"/>
    <col min="2" max="2" width="40.7109375" bestFit="1" customWidth="1"/>
    <col min="3" max="3" width="12.140625" style="44" bestFit="1" customWidth="1"/>
    <col min="4" max="4" width="59.140625" bestFit="1" customWidth="1"/>
  </cols>
  <sheetData>
    <row r="1" spans="1:4" s="45" customFormat="1" x14ac:dyDescent="0.25">
      <c r="A1" s="46" t="s">
        <v>167</v>
      </c>
      <c r="B1" s="46" t="s">
        <v>165</v>
      </c>
      <c r="C1" s="47" t="s">
        <v>166</v>
      </c>
      <c r="D1" s="46" t="s">
        <v>99</v>
      </c>
    </row>
    <row r="2" spans="1:4" x14ac:dyDescent="0.25">
      <c r="A2" s="11">
        <v>1</v>
      </c>
      <c r="B2" s="11" t="s">
        <v>31</v>
      </c>
      <c r="C2" s="48">
        <v>44952</v>
      </c>
      <c r="D2" s="49" t="s">
        <v>168</v>
      </c>
    </row>
    <row r="3" spans="1:4" x14ac:dyDescent="0.25">
      <c r="A3" s="11">
        <v>2</v>
      </c>
      <c r="B3" s="11" t="s">
        <v>41</v>
      </c>
      <c r="C3" s="48">
        <v>44958</v>
      </c>
      <c r="D3" s="49" t="s">
        <v>169</v>
      </c>
    </row>
    <row r="4" spans="1:4" x14ac:dyDescent="0.25">
      <c r="A4" s="11">
        <v>3</v>
      </c>
      <c r="B4" s="11" t="s">
        <v>163</v>
      </c>
      <c r="C4" s="48">
        <v>45069</v>
      </c>
      <c r="D4" s="49" t="s">
        <v>171</v>
      </c>
    </row>
    <row r="5" spans="1:4" x14ac:dyDescent="0.25">
      <c r="A5" s="11">
        <v>4</v>
      </c>
      <c r="B5" s="11" t="s">
        <v>82</v>
      </c>
      <c r="C5" s="48">
        <v>45071</v>
      </c>
      <c r="D5" s="11" t="s">
        <v>183</v>
      </c>
    </row>
    <row r="6" spans="1:4" x14ac:dyDescent="0.25">
      <c r="A6" s="11">
        <v>5</v>
      </c>
      <c r="B6" s="11" t="s">
        <v>164</v>
      </c>
      <c r="C6" s="48">
        <v>45132</v>
      </c>
      <c r="D6" s="49" t="s">
        <v>172</v>
      </c>
    </row>
    <row r="7" spans="1:4" x14ac:dyDescent="0.25">
      <c r="A7" s="11">
        <v>6</v>
      </c>
      <c r="B7" s="11" t="s">
        <v>83</v>
      </c>
      <c r="C7" s="48">
        <v>45147</v>
      </c>
      <c r="D7" s="49" t="s">
        <v>172</v>
      </c>
    </row>
    <row r="8" spans="1:4" x14ac:dyDescent="0.25">
      <c r="A8" s="11">
        <v>7</v>
      </c>
      <c r="B8" s="11" t="s">
        <v>29</v>
      </c>
      <c r="C8" s="48">
        <v>45163</v>
      </c>
      <c r="D8" s="49" t="s">
        <v>173</v>
      </c>
    </row>
    <row r="9" spans="1:4" x14ac:dyDescent="0.25">
      <c r="A9" s="11">
        <v>8</v>
      </c>
      <c r="B9" s="11" t="s">
        <v>10</v>
      </c>
      <c r="C9" s="48">
        <v>45169</v>
      </c>
      <c r="D9" s="49" t="s">
        <v>174</v>
      </c>
    </row>
    <row r="10" spans="1:4" x14ac:dyDescent="0.25">
      <c r="A10" s="11">
        <v>9</v>
      </c>
      <c r="B10" s="11" t="s">
        <v>21</v>
      </c>
      <c r="C10" s="48">
        <v>45233</v>
      </c>
      <c r="D10" s="11" t="s">
        <v>192</v>
      </c>
    </row>
    <row r="11" spans="1:4" x14ac:dyDescent="0.25">
      <c r="A11" s="11">
        <v>10</v>
      </c>
      <c r="B11" s="11" t="s">
        <v>162</v>
      </c>
      <c r="C11" s="48">
        <v>45261</v>
      </c>
      <c r="D11" s="49" t="s">
        <v>170</v>
      </c>
    </row>
    <row r="12" spans="1:4" x14ac:dyDescent="0.25">
      <c r="A12" s="11">
        <v>11</v>
      </c>
      <c r="B12" s="11" t="s">
        <v>175</v>
      </c>
      <c r="C12" s="48">
        <v>45310</v>
      </c>
      <c r="D12" s="11" t="s">
        <v>176</v>
      </c>
    </row>
    <row r="13" spans="1:4" x14ac:dyDescent="0.25">
      <c r="A13" s="11">
        <v>12</v>
      </c>
      <c r="B13" s="11" t="s">
        <v>59</v>
      </c>
      <c r="C13" s="48">
        <v>45338</v>
      </c>
      <c r="D13" s="11" t="s">
        <v>177</v>
      </c>
    </row>
    <row r="14" spans="1:4" x14ac:dyDescent="0.25">
      <c r="A14" s="11">
        <v>13</v>
      </c>
      <c r="B14" s="11" t="s">
        <v>60</v>
      </c>
      <c r="C14" s="48">
        <v>45359</v>
      </c>
      <c r="D14" s="11" t="s">
        <v>178</v>
      </c>
    </row>
    <row r="15" spans="1:4" x14ac:dyDescent="0.25">
      <c r="A15" s="11">
        <v>14</v>
      </c>
      <c r="B15" s="11" t="s">
        <v>88</v>
      </c>
      <c r="C15" s="48">
        <v>45448</v>
      </c>
      <c r="D15" s="11" t="s">
        <v>179</v>
      </c>
    </row>
    <row r="16" spans="1:4" x14ac:dyDescent="0.25">
      <c r="A16" s="11">
        <v>15</v>
      </c>
      <c r="B16" s="11" t="s">
        <v>15</v>
      </c>
      <c r="C16" s="48">
        <v>45472</v>
      </c>
      <c r="D16" s="11" t="s">
        <v>171</v>
      </c>
    </row>
    <row r="17" spans="1:4" x14ac:dyDescent="0.25">
      <c r="A17" s="11">
        <v>16</v>
      </c>
      <c r="B17" s="11" t="s">
        <v>19</v>
      </c>
      <c r="C17" s="48">
        <v>45472</v>
      </c>
      <c r="D17" s="11" t="s">
        <v>171</v>
      </c>
    </row>
    <row r="18" spans="1:4" x14ac:dyDescent="0.25">
      <c r="A18" s="11">
        <v>17</v>
      </c>
      <c r="B18" s="11" t="s">
        <v>22</v>
      </c>
      <c r="C18" s="48">
        <v>45478</v>
      </c>
      <c r="D18" s="11" t="s">
        <v>171</v>
      </c>
    </row>
    <row r="19" spans="1:4" x14ac:dyDescent="0.25">
      <c r="A19" s="11">
        <v>18</v>
      </c>
      <c r="B19" s="11" t="s">
        <v>14</v>
      </c>
      <c r="C19" s="48">
        <v>45523</v>
      </c>
      <c r="D19" s="11" t="s">
        <v>180</v>
      </c>
    </row>
    <row r="20" spans="1:4" x14ac:dyDescent="0.25">
      <c r="A20" s="11">
        <v>19</v>
      </c>
      <c r="B20" s="11" t="s">
        <v>181</v>
      </c>
      <c r="C20" s="48">
        <v>45584</v>
      </c>
      <c r="D20" s="11" t="s">
        <v>182</v>
      </c>
    </row>
    <row r="21" spans="1:4" x14ac:dyDescent="0.25">
      <c r="A21" s="11">
        <v>20</v>
      </c>
      <c r="B21" s="11" t="s">
        <v>161</v>
      </c>
      <c r="C21" s="50"/>
      <c r="D21" s="11" t="s">
        <v>192</v>
      </c>
    </row>
  </sheetData>
  <sortState xmlns:xlrd2="http://schemas.microsoft.com/office/spreadsheetml/2017/richdata2" ref="A2:D22">
    <sortCondition ref="C1:C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REKAP</vt:lpstr>
      <vt:lpstr>MASTER</vt:lpstr>
      <vt:lpstr>LULUS</vt:lpstr>
      <vt:lpstr>MASTER!Print_Area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Gustian Herlambang</dc:creator>
  <cp:keywords/>
  <dc:description/>
  <cp:lastModifiedBy>Gustian Herlambang</cp:lastModifiedBy>
  <cp:revision/>
  <cp:lastPrinted>2024-07-10T03:19:01Z</cp:lastPrinted>
  <dcterms:created xsi:type="dcterms:W3CDTF">2015-06-05T18:17:20Z</dcterms:created>
  <dcterms:modified xsi:type="dcterms:W3CDTF">2024-10-23T06:58:26Z</dcterms:modified>
  <cp:category/>
  <cp:contentStatus/>
</cp:coreProperties>
</file>