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My Drive\SDM\6. DOSEN\JAD\"/>
    </mc:Choice>
  </mc:AlternateContent>
  <xr:revisionPtr revIDLastSave="0" documentId="13_ncr:1_{2EBFA818-10F2-4589-9BBD-98DD8182D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 Dosen By JAD" sheetId="1" r:id="rId1"/>
    <sheet name="Progress - Ajuan JAD 2024" sheetId="6" r:id="rId2"/>
    <sheet name="Progress - Ajuan JAD 2023" sheetId="7" r:id="rId3"/>
    <sheet name="Progress - Ajuan JAD 2022" sheetId="8" r:id="rId4"/>
    <sheet name="Progress - Ajuan JAD 2021" sheetId="9" r:id="rId5"/>
    <sheet name="Sheet2" sheetId="2" state="hidden" r:id="rId6"/>
  </sheets>
  <definedNames>
    <definedName name="_xlnm.Print_Area" localSheetId="0">'Rekap Dosen By JAD'!$A$1:$H$24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9" l="1"/>
  <c r="D84" i="9"/>
  <c r="F84" i="9" s="1"/>
  <c r="C84" i="9"/>
  <c r="B84" i="9"/>
  <c r="D81" i="9"/>
  <c r="C81" i="9"/>
  <c r="B81" i="9"/>
  <c r="E81" i="9" s="1"/>
  <c r="E58" i="8"/>
  <c r="D58" i="8"/>
  <c r="C58" i="8"/>
  <c r="F58" i="8" s="1"/>
  <c r="B58" i="8"/>
  <c r="D55" i="8"/>
  <c r="C55" i="8"/>
  <c r="B55" i="8"/>
  <c r="E55" i="8" s="1"/>
  <c r="B88" i="7"/>
  <c r="C6" i="2"/>
  <c r="D6" i="2"/>
  <c r="D7" i="2" s="1"/>
  <c r="E6" i="2"/>
  <c r="F6" i="2"/>
  <c r="F7" i="2" s="1"/>
  <c r="G6" i="2"/>
  <c r="H6" i="2"/>
  <c r="H7" i="2" s="1"/>
  <c r="I6" i="2"/>
  <c r="J6" i="2"/>
  <c r="J7" i="2" s="1"/>
  <c r="K6" i="2"/>
  <c r="B6" i="2"/>
  <c r="B7" i="2" s="1"/>
  <c r="G5" i="1" l="1"/>
  <c r="G6" i="1"/>
  <c r="G7" i="1"/>
</calcChain>
</file>

<file path=xl/sharedStrings.xml><?xml version="1.0" encoding="utf-8"?>
<sst xmlns="http://schemas.openxmlformats.org/spreadsheetml/2006/main" count="874" uniqueCount="358">
  <si>
    <t>PEND.</t>
  </si>
  <si>
    <t>JAD.</t>
  </si>
  <si>
    <t>TP</t>
  </si>
  <si>
    <t>S2</t>
  </si>
  <si>
    <t>S3</t>
  </si>
  <si>
    <t>AA</t>
  </si>
  <si>
    <t>L</t>
  </si>
  <si>
    <t>LK</t>
  </si>
  <si>
    <t>GB</t>
  </si>
  <si>
    <t>∑</t>
  </si>
  <si>
    <t>REKAP DOSEN UNIVERSITAS PAKUAN</t>
  </si>
  <si>
    <t>BERDASARKAN JABATAN AKADEMIK DOSEN</t>
  </si>
  <si>
    <t>YPS</t>
  </si>
  <si>
    <t>PNS</t>
  </si>
  <si>
    <t>NIDK</t>
  </si>
  <si>
    <t>Years</t>
  </si>
  <si>
    <t>Des-2022</t>
  </si>
  <si>
    <t>Des-2023</t>
  </si>
  <si>
    <t>JAD PERIODE TAHUN 2024 SEBELUM MASA PERALIHAN DAN DIMASA PERALIHAN PERIODE 1</t>
  </si>
  <si>
    <t>No.</t>
  </si>
  <si>
    <t>Nama</t>
  </si>
  <si>
    <t>Status</t>
  </si>
  <si>
    <t>Status Dosen</t>
  </si>
  <si>
    <t>Herman</t>
  </si>
  <si>
    <t>SELESAI</t>
  </si>
  <si>
    <t>Yan Noviar</t>
  </si>
  <si>
    <t>Asep Denih</t>
  </si>
  <si>
    <t>PERIODE TAHUN 2024 JANUARI -  Oktober (Berjalan)</t>
  </si>
  <si>
    <t xml:space="preserve">Andi Chairunas </t>
  </si>
  <si>
    <t>TAHUN INI HANYA DIBUKA 2 PERIODE</t>
  </si>
  <si>
    <t>Hermawan</t>
  </si>
  <si>
    <t>Rita Retnowati</t>
  </si>
  <si>
    <t>Diana Widiastuti</t>
  </si>
  <si>
    <t>Nandang Hidayat</t>
  </si>
  <si>
    <t>Yulianita</t>
  </si>
  <si>
    <t>Sufrin Hannan</t>
  </si>
  <si>
    <t>Rais Hidayat</t>
  </si>
  <si>
    <t>JAD PERIODE 2 DIMASA PERALIHAN LEKTOR KEPALA DAN GURU BESAR</t>
  </si>
  <si>
    <t>Agus Satory</t>
  </si>
  <si>
    <t>PROSES PENILAIAN TAHAP SISTER</t>
  </si>
  <si>
    <t>Mahipal</t>
  </si>
  <si>
    <t>Asmak Ul Husnah</t>
  </si>
  <si>
    <t>Indriyani</t>
  </si>
  <si>
    <t>Lia Dahlia Iryani</t>
  </si>
  <si>
    <t>Irvan Permana</t>
  </si>
  <si>
    <t>Feri Ferdinan Alamsyah</t>
  </si>
  <si>
    <t>Rochman Marota</t>
  </si>
  <si>
    <t>Budiono</t>
  </si>
  <si>
    <t>KURANG SYARAT KHUSUS</t>
  </si>
  <si>
    <t>Henny Suharyati</t>
  </si>
  <si>
    <t>JAD PERIODE TAHUUN 2024 DIMASA PERALIHAN ASISTEN AHLI DAN LEKTOR</t>
  </si>
  <si>
    <t>Delta Hadi Purnama</t>
  </si>
  <si>
    <t>Usulan Revisi Asisten Ahli</t>
  </si>
  <si>
    <t>Rian Nurtryawan</t>
  </si>
  <si>
    <t>Usulan Baru Lektor</t>
  </si>
  <si>
    <t>Wahyu Gendam Prakoso</t>
  </si>
  <si>
    <t>Proses Penilaian</t>
  </si>
  <si>
    <t>Maya Widiastiti</t>
  </si>
  <si>
    <t>Layung Paramesti</t>
  </si>
  <si>
    <t>Prameswari Handayani</t>
  </si>
  <si>
    <t>Dipo Krishyudi Ono</t>
  </si>
  <si>
    <t>Rajab Tampubolon</t>
  </si>
  <si>
    <t>Proses SK Jafung</t>
  </si>
  <si>
    <t>Roy Efendi</t>
  </si>
  <si>
    <t>SK Lektor Terbit</t>
  </si>
  <si>
    <t>Dion Achmad Armadi</t>
  </si>
  <si>
    <t>Ema Nillafita Putri Kusuma</t>
  </si>
  <si>
    <t>SK Asisten Ahli Terbit</t>
  </si>
  <si>
    <t>Jordy Satria Widodo</t>
  </si>
  <si>
    <t>Arie Wibowo Irawan</t>
  </si>
  <si>
    <t>Trirakhma Sofihidayati</t>
  </si>
  <si>
    <t>Puspa Citra</t>
  </si>
  <si>
    <t>Arif Wicaksono</t>
  </si>
  <si>
    <t>Ema Hermawati</t>
  </si>
  <si>
    <t>Wilda Nurhikmah</t>
  </si>
  <si>
    <t>Eni Koniah</t>
  </si>
  <si>
    <t>Stella Talitha</t>
  </si>
  <si>
    <t>ERIK IRWAN SUGANDA</t>
  </si>
  <si>
    <t>Dyah Kristyowati</t>
  </si>
  <si>
    <t>PERIODE TAHUN 2023 JANUARI -  SEPTEMBER</t>
  </si>
  <si>
    <t>NO.</t>
  </si>
  <si>
    <t>NAMA</t>
  </si>
  <si>
    <t>Keterangan</t>
  </si>
  <si>
    <t>DOSEN</t>
  </si>
  <si>
    <t>JAD</t>
  </si>
  <si>
    <t>Herli Antoni, S.H., M.H.</t>
  </si>
  <si>
    <t>Asisten Ahli</t>
  </si>
  <si>
    <t>Nazaruddin Lathif, SH., MH.</t>
  </si>
  <si>
    <t>Lektor</t>
  </si>
  <si>
    <t>Roby Satya Nugraha, S.H., M.H.</t>
  </si>
  <si>
    <t>Sobar Sukmana, SH., MH.</t>
  </si>
  <si>
    <t>Dr. Hamzah,  Inf, S.Komp., MM.</t>
  </si>
  <si>
    <t>Lufty Hari Susanto, M.Pd.</t>
  </si>
  <si>
    <t>Rifki Risma Munandar, S.Pd., M.Pd.</t>
  </si>
  <si>
    <t>Ahsani T. Aminuddin, S.I.Kom., M.I.Kom.</t>
  </si>
  <si>
    <t>Hilda Septriani, S.Hum., M.Hum.</t>
  </si>
  <si>
    <t>Yelni Rahmawati, M.Si.</t>
  </si>
  <si>
    <t>Cyntia Wulandari, S.Farm., M.Farm.</t>
  </si>
  <si>
    <t>Marybet Tri Retno Handayani, S.Farm., M.Farm.</t>
  </si>
  <si>
    <t>Mulyati, S.Si.,M.Kom.</t>
  </si>
  <si>
    <t>Moh. Iqbal, S.Kom.,M.Kom.</t>
  </si>
  <si>
    <t>Dra. Raden Teti Rostikawati, M.Si</t>
  </si>
  <si>
    <t>Golongan</t>
  </si>
  <si>
    <t>Lektor Kepala</t>
  </si>
  <si>
    <t>Dr. Abid, S.H., M.H.</t>
  </si>
  <si>
    <t>ANNA PERMANA</t>
  </si>
  <si>
    <t>Guru Besar</t>
  </si>
  <si>
    <t>Diana Amaliasari, S.S., M.Si</t>
  </si>
  <si>
    <t>Karina Pramitaningrum, S.I.Kom., M.Si</t>
  </si>
  <si>
    <t>Sabila Adinda Puri Andarini, S.I.Kom., M.I.Kom.</t>
  </si>
  <si>
    <t>Tryan Nugraha, S.I.Kom., M.I.Kom</t>
  </si>
  <si>
    <t>Jati Noegroho, S.Tr.Kom., M.Sn.</t>
  </si>
  <si>
    <t>Valianty Sariswara, S.Sos., M.I.Kom.</t>
  </si>
  <si>
    <t>Gustian Rama Putra, S.Kom., M.MSI</t>
  </si>
  <si>
    <t>Salmah, S.E., M.M</t>
  </si>
  <si>
    <t>Lufty Hari Susanto, S.Pd., M.Pd.</t>
  </si>
  <si>
    <t>Desti Herawati, S.Pd., M.Pd.</t>
  </si>
  <si>
    <t>Dr. Dadang Jaenudin, S.Pd., M.Si</t>
  </si>
  <si>
    <t>Zaldy Rusli, S.Farm., M.Farm.</t>
  </si>
  <si>
    <t>Desi Amaliah, S.Sos., M.A.</t>
  </si>
  <si>
    <t>Nandang Kusnadi, S.H., M.H.</t>
  </si>
  <si>
    <t>Irma Anggraeni, S.T., M.Kom.</t>
  </si>
  <si>
    <t>Nina Herlina, S.Farm., M.Si.</t>
  </si>
  <si>
    <t xml:space="preserve">NANDANG HIDAYAT </t>
  </si>
  <si>
    <t xml:space="preserve">Guru Besar </t>
  </si>
  <si>
    <t>AGUS SETYO PRANOWO</t>
  </si>
  <si>
    <t xml:space="preserve">Lektor Kepala </t>
  </si>
  <si>
    <t>YAN NOVIAR NASUTION</t>
  </si>
  <si>
    <t>FITRIA VIRGANTARI</t>
  </si>
  <si>
    <t>YULI WAHYUNI</t>
  </si>
  <si>
    <t>HERMAN</t>
  </si>
  <si>
    <t>SUTJI HARIJANTO</t>
  </si>
  <si>
    <t>DWI RINI SOVIA FIRDAUS</t>
  </si>
  <si>
    <t>RETNO MARTANTI ENDAH</t>
  </si>
  <si>
    <t>GRIET HELENA LAIHAD</t>
  </si>
  <si>
    <t>MARTINUS TUKIRAN</t>
  </si>
  <si>
    <t>TJUT AWALIYAH ZURAIYAH</t>
  </si>
  <si>
    <t>LASMIN ALFIES SIHOMBING</t>
  </si>
  <si>
    <t>ANDI MUHAMMAD ASRUN</t>
  </si>
  <si>
    <t>RITA ISTIANA</t>
  </si>
  <si>
    <t>ENENG TITA ROSIDA</t>
  </si>
  <si>
    <t>ELLY SUKMANASA</t>
  </si>
  <si>
    <t>TUSTIYANA WINDIYANI</t>
  </si>
  <si>
    <t>LINA NOVITA</t>
  </si>
  <si>
    <t>Bina Lohita Sari</t>
  </si>
  <si>
    <t>Dolly Priatna</t>
  </si>
  <si>
    <t>Herfina</t>
  </si>
  <si>
    <t>LENY HELIAWATI</t>
  </si>
  <si>
    <t>YOHANES INDRAYONO</t>
  </si>
  <si>
    <t>Sata Yoshida Srie Rahayu</t>
  </si>
  <si>
    <t>ASEP DENIH</t>
  </si>
  <si>
    <t>ARIES MAESYA</t>
  </si>
  <si>
    <t>Hendro Sasongko</t>
  </si>
  <si>
    <t>ASMAK UI HOSNAH</t>
  </si>
  <si>
    <t>WIDODO SUNARYO</t>
  </si>
  <si>
    <t>INDARINI DWI PURSITASARI</t>
  </si>
  <si>
    <t>HENNY SUHARYATI</t>
  </si>
  <si>
    <t>YENNY NURAENI</t>
  </si>
  <si>
    <t>LILIS SRI MULYAWATI</t>
  </si>
  <si>
    <t>ADE HERI MULYATI</t>
  </si>
  <si>
    <t>SUFRIN HANNAN</t>
  </si>
  <si>
    <t>HERMAWAN</t>
  </si>
  <si>
    <t>ROCHMAN MAROTA</t>
  </si>
  <si>
    <t>ANDI CHAIRUNNAS</t>
  </si>
  <si>
    <t>DIAN WULANDARI</t>
  </si>
  <si>
    <t>Rekap Dosen</t>
  </si>
  <si>
    <t>SUM</t>
  </si>
  <si>
    <t>Rekap Jafung</t>
  </si>
  <si>
    <t>PERIODE TAHUN 2022 JANUARI -  DESEMBER</t>
  </si>
  <si>
    <t>NIDN/NIDK</t>
  </si>
  <si>
    <t>TMT</t>
  </si>
  <si>
    <t>Dr. Yayan Hadiyat, SE., MM.</t>
  </si>
  <si>
    <t>0409087106</t>
  </si>
  <si>
    <t>Enok Rusmanah, SE.,M.Acc.</t>
  </si>
  <si>
    <t>Ainiyah Ekowati, M.Pd.</t>
  </si>
  <si>
    <t>Dita Destiana, M.Pd.</t>
  </si>
  <si>
    <t>Meilisha Putri Pertiwi, S.Si.,M.Si.</t>
  </si>
  <si>
    <t>Dipo Krishyudi Ono, S.Ikom., M.Sn.</t>
  </si>
  <si>
    <t>Hafzotillah, S.I.Kom.,M.I.Kom.</t>
  </si>
  <si>
    <t>0408079203</t>
  </si>
  <si>
    <t>Langgeng Prima A, S.S., M.Hum.</t>
  </si>
  <si>
    <t>Muhammad Reza, M.Si.</t>
  </si>
  <si>
    <t>Prameswari Handayani, S.Ikom., M.Ikom.</t>
  </si>
  <si>
    <t>Ratih Siti Aminah, M.Si.</t>
  </si>
  <si>
    <t>Helmi Setia Ritma. P, ST.,MT.</t>
  </si>
  <si>
    <t>Iit Adhitya. P, ST.,MT.</t>
  </si>
  <si>
    <t>Muhamad Mahfudz, ST.,MT.</t>
  </si>
  <si>
    <t>Agung Prajuhana Putra,S.Kom.,M.Kom.</t>
  </si>
  <si>
    <t>Asep Saepulrohman, S.Si., M.Si.</t>
  </si>
  <si>
    <t>Isti Kamila, S.Pd.,M.Si.</t>
  </si>
  <si>
    <t>Nisa Najwa Rokhmah, S.Far., M.Farm., Apt.</t>
  </si>
  <si>
    <t>Novi Fajar Utami, S.Far., M.Farm., Apt.</t>
  </si>
  <si>
    <t>Rini Ambarwati, M.Si., Apt.</t>
  </si>
  <si>
    <t>Septia Andini, S.Farm., M.Farm., Apt.</t>
  </si>
  <si>
    <t>Siti Mahyuni, S.Si., M.Sc.</t>
  </si>
  <si>
    <t>Yulian Syahputri, S.Si.,M.Si.</t>
  </si>
  <si>
    <t>Yulianita,S.Farm., M.Farm.</t>
  </si>
  <si>
    <t>Dian Kartika Utami, S.Kom.,M.Kom.</t>
  </si>
  <si>
    <t>Fitra Syafaat, SE., MM.</t>
  </si>
  <si>
    <t>Dr. Hari Muharam, SE.,M.M.</t>
  </si>
  <si>
    <t>Prof. Dr. Ir. Sufmi Dasco A, SH., MH.</t>
  </si>
  <si>
    <t>0307106703</t>
  </si>
  <si>
    <t>Prof. Dr. Sri Setyaningsih, Dra.,M.Si.</t>
  </si>
  <si>
    <t>Muh. Fathurrahman, S.Pd., M.Si.</t>
  </si>
  <si>
    <t>0011059002</t>
  </si>
  <si>
    <t>Dr. Dra. Prasetyorini, M.S.</t>
  </si>
  <si>
    <t>0030105701</t>
  </si>
  <si>
    <t>M. Ginanjar Ganeswara, M.Pd.</t>
  </si>
  <si>
    <t>Fajar Delli Wihartiko, S.Si.,M.Kom.</t>
  </si>
  <si>
    <t>Prasetyo Adinugroho, S.I.Kom., M.I.Kom.</t>
  </si>
  <si>
    <t>0411066702</t>
  </si>
  <si>
    <t>Erol Kurniawan, S.S., M.Hum.</t>
  </si>
  <si>
    <t>Dr. Mia Amiati, S.H., M.H.</t>
  </si>
  <si>
    <t>Usep Suhendar, S.Pd., M.Si.</t>
  </si>
  <si>
    <t>Novida Waskitaningsih, S.T., M.T.</t>
  </si>
  <si>
    <t>Haqi Fadillah, S.E., M.Ak.</t>
  </si>
  <si>
    <t>Bloko Budi Rijadi, S.T., M.T</t>
  </si>
  <si>
    <t>Dini Suhartini, S.Kom., M.M.S.I.</t>
  </si>
  <si>
    <t>Dr. Nancy Yusnita, S.E., M.M.</t>
  </si>
  <si>
    <t>Intan Tri Kusumaningtias, S.I.Kom., M.I.Kom.</t>
  </si>
  <si>
    <t>Tiara puspa</t>
  </si>
  <si>
    <t>Cucu Mariam, S.Pd., M.Pd.</t>
  </si>
  <si>
    <t>PERIODE TAHUN 2021 JANUARI -  DESEMBER</t>
  </si>
  <si>
    <t>Angga Perdana,  SH., MH.</t>
  </si>
  <si>
    <t>0415098905</t>
  </si>
  <si>
    <t>Dr. Yenny Febrianty, SH., M.Hum., M.Kn.</t>
  </si>
  <si>
    <t>Dr. Mahipal, SH., M.H.</t>
  </si>
  <si>
    <t>Teguh Setiadi, M.H.</t>
  </si>
  <si>
    <t>Mustika Mega Wijaya,  SH.,MH.</t>
  </si>
  <si>
    <t>Bayu Dwi Prasetyo, SE., MM.</t>
  </si>
  <si>
    <t>0416129101</t>
  </si>
  <si>
    <t>Dr. Ir Yuary Farradia, M.Sc.</t>
  </si>
  <si>
    <t>0416016903</t>
  </si>
  <si>
    <t>Sujatmiko Wibowo, M.Ak</t>
  </si>
  <si>
    <t xml:space="preserve">Joko Supriyanto, Ak., M.Ak., C.FE.       </t>
  </si>
  <si>
    <t>0431016501</t>
  </si>
  <si>
    <t>Nizam Mohamad Andrianto, SP.,MM.</t>
  </si>
  <si>
    <t>0420087405</t>
  </si>
  <si>
    <t>Eka Patra, SE.,MM.</t>
  </si>
  <si>
    <t>0401117607</t>
  </si>
  <si>
    <t>Munarti, S.Pd.,M.Si</t>
  </si>
  <si>
    <t>0401067007</t>
  </si>
  <si>
    <t>Nurlinda Safitri, S.Pd.,M.Pd.</t>
  </si>
  <si>
    <t>0419098004</t>
  </si>
  <si>
    <t>Ratih Purnamasari, S.Pd., M.Pd</t>
  </si>
  <si>
    <t>0406068603</t>
  </si>
  <si>
    <t>Yuli Mulyawati, S.Pd.,M.Pd.</t>
  </si>
  <si>
    <t>0417057704</t>
  </si>
  <si>
    <t>Resyi A Gani, S.Kom.,M.Pd..</t>
  </si>
  <si>
    <t>0417088001</t>
  </si>
  <si>
    <t>Mursidah Rahmah, S.Pd., M.Pd.</t>
  </si>
  <si>
    <t>0429037701</t>
  </si>
  <si>
    <t>Dr. Iyan Irdiyansyah, S.Pd.,M.Pd</t>
  </si>
  <si>
    <t>0417098603</t>
  </si>
  <si>
    <t>MUHAMMAD TAUFIK AWALUDIN, M.Pd</t>
  </si>
  <si>
    <t>0415098805</t>
  </si>
  <si>
    <t>R. Lungguh Halira V, S.Pd.., M.Pd</t>
  </si>
  <si>
    <t>0411068205</t>
  </si>
  <si>
    <t>Santa, S.Pd., M.Pd.</t>
  </si>
  <si>
    <t>0407038401</t>
  </si>
  <si>
    <t>Dr. Didit Ardianto, M.Pd.</t>
  </si>
  <si>
    <t>0405028902</t>
  </si>
  <si>
    <t>Abdul Rosyid, S.Pd., M.Pd.</t>
  </si>
  <si>
    <t>0404038901</t>
  </si>
  <si>
    <t>Fitria Dewi Sulistiyono, S.Si.,M.Si.</t>
  </si>
  <si>
    <t>0425048901</t>
  </si>
  <si>
    <t>Stella Talitha, S.Pd., M.Pd.</t>
  </si>
  <si>
    <t>0417099101</t>
  </si>
  <si>
    <t>Fitri Anjaswuri, S.Pd., M.Pd.</t>
  </si>
  <si>
    <t>0416068503</t>
  </si>
  <si>
    <t>Lilis Supratman, S.Pd., M.Si.</t>
  </si>
  <si>
    <t>0409018403</t>
  </si>
  <si>
    <t>Ruyatul Hilal Mukhtar, S.Pd., M.Pd.</t>
  </si>
  <si>
    <t>0422119201</t>
  </si>
  <si>
    <t>Muh. Firman Al-Fahad, S.Pd., M.Pd.</t>
  </si>
  <si>
    <t>0405109003</t>
  </si>
  <si>
    <t>Feri Ferdinan Alamsyah, S.Sos., M.Ikom..</t>
  </si>
  <si>
    <t>0424058209</t>
  </si>
  <si>
    <t xml:space="preserve">Mariana Rista AS, S.Sos.,M.Ikom.  </t>
  </si>
  <si>
    <t>0419037606</t>
  </si>
  <si>
    <t>Roni Jayawinangun, SE.,M.Si.</t>
  </si>
  <si>
    <t>0402108506</t>
  </si>
  <si>
    <t>Imani Satriani, S.P., M.Si.</t>
  </si>
  <si>
    <t>0420078703</t>
  </si>
  <si>
    <t>Dini Valdiani, S.Sos.,M.Si.</t>
  </si>
  <si>
    <t>0424058302</t>
  </si>
  <si>
    <t>Yogaprasta Adi N, S.Pt., M.Si..</t>
  </si>
  <si>
    <t>0407128503</t>
  </si>
  <si>
    <t>Helen Susanti, S.S.,M.Si</t>
  </si>
  <si>
    <t>0417118102</t>
  </si>
  <si>
    <t>Dyah Kristyowati, SS.,M.Hum.</t>
  </si>
  <si>
    <t>0428118505</t>
  </si>
  <si>
    <t>Resty Widya K, S.Hum., M.Hum.</t>
  </si>
  <si>
    <t>0428088704</t>
  </si>
  <si>
    <t>Lirawati, ST., MT.</t>
  </si>
  <si>
    <t>0424057903</t>
  </si>
  <si>
    <t>Alimur Puserbumi, M.T</t>
  </si>
  <si>
    <t>M. Yogie S, ST.,M.Si</t>
  </si>
  <si>
    <t>0416038707</t>
  </si>
  <si>
    <t>Adriana Sari Aryani, S.Kom.,M.Cs.</t>
  </si>
  <si>
    <t xml:space="preserve"> 0417018303</t>
  </si>
  <si>
    <t>Siti Warnasih, M.Si.</t>
  </si>
  <si>
    <t>0401018604</t>
  </si>
  <si>
    <t>Uswatun Hasanah, S.Si.,M.Si.</t>
  </si>
  <si>
    <t>0408129001</t>
  </si>
  <si>
    <t>Emy Oktaviani, S.Farm.,M.Clin.,</t>
  </si>
  <si>
    <t>0425109101</t>
  </si>
  <si>
    <t>apt. Nyayu SitiAminah Lily Elfrida, S.Farm., M.Farm.</t>
  </si>
  <si>
    <t>0401 1 17902</t>
  </si>
  <si>
    <t>Linda Jati Kusumawardani, M.Si.</t>
  </si>
  <si>
    <t>0406048803</t>
  </si>
  <si>
    <t>Dra. apt. Ike Yulia Wiendarlina, M.Farm.</t>
  </si>
  <si>
    <t>0421076002</t>
  </si>
  <si>
    <t>Lusi Agus Setiani, S.Far.,M.Farm.,Apt..</t>
  </si>
  <si>
    <t>0326018803</t>
  </si>
  <si>
    <t>Victor Ilyas Sugara, S.Kom., M.Kom.</t>
  </si>
  <si>
    <t>0417107608</t>
  </si>
  <si>
    <t>Siska Andriani, M.Kom.</t>
  </si>
  <si>
    <t>0420069102</t>
  </si>
  <si>
    <t>Dinar Munggaran Akhmad, S.Kom., M.Kom.</t>
  </si>
  <si>
    <t>0401129201</t>
  </si>
  <si>
    <t>Irfan Wahyudin, S.Si.,M.Kom.</t>
  </si>
  <si>
    <t>0401078303</t>
  </si>
  <si>
    <t>Heri Bambang Santoso, S.Kom.,M.Kom</t>
  </si>
  <si>
    <t>0427068602</t>
  </si>
  <si>
    <t>Dewi Oktavia Gunawan, S.Farm.,M.Farm.</t>
  </si>
  <si>
    <t>0403108003</t>
  </si>
  <si>
    <t>Rochman Marota, SE.,Ak.,MM..</t>
  </si>
  <si>
    <t>0413027701</t>
  </si>
  <si>
    <t>Halimah Tus Sa’diah, S.Kom.,M.Kom..</t>
  </si>
  <si>
    <t>0420129801</t>
  </si>
  <si>
    <t>Amelia Rahmi, SE.,M.Ak.</t>
  </si>
  <si>
    <t>1013038601</t>
  </si>
  <si>
    <t>Akbar Sugih Miftahul H,S.Kom., M.Kom.</t>
  </si>
  <si>
    <t>0418098906</t>
  </si>
  <si>
    <t>Abdul Kohar, SE., M.Ak..</t>
  </si>
  <si>
    <t>0415129202</t>
  </si>
  <si>
    <t xml:space="preserve">Dewi Syafrani Arbi Sagala, SE., MA      </t>
  </si>
  <si>
    <t>Jalaludin Almahali, S.Pd.I., MM.</t>
  </si>
  <si>
    <t>0403047705</t>
  </si>
  <si>
    <t>Dr. Indriyani Rachman, Ph.D..</t>
  </si>
  <si>
    <t>Dr. Nita Karmila, S.Pd.I.,M.Pd.</t>
  </si>
  <si>
    <t>0425128802</t>
  </si>
  <si>
    <t>Deden Ardiansyah, ST.,M.Kom.</t>
  </si>
  <si>
    <t>0418028706</t>
  </si>
  <si>
    <t>Mindiya Fatmi, S.Farm., M.Farm</t>
  </si>
  <si>
    <t>0406128502</t>
  </si>
  <si>
    <t>Dina Dyah Saputri, S.Pd., M.Si.</t>
  </si>
  <si>
    <t>04030791 01</t>
  </si>
  <si>
    <t>Alo Karyati, S.S., M.Pd</t>
  </si>
  <si>
    <t>0409117405</t>
  </si>
  <si>
    <t>Wildan Fauzi Mubarock, M.Pd.</t>
  </si>
  <si>
    <t xml:space="preserve"> 0407128409</t>
  </si>
  <si>
    <t>Rekap JAFUNG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</si>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</sst>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3" borderId="1" xfId="0" applyFill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right"/>
    </xf>
    <xf numFmtId="1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right"/>
    </xf>
    <xf numFmtId="0" fontId="6" fillId="0" borderId="1" xfId="0" quotePrefix="1" applyFont="1" applyBorder="1"/>
    <xf numFmtId="0" fontId="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'Rekap Dosen By JAD'!$A$5</c:f>
              <c:strCache>
                <c:ptCount val="1"/>
                <c:pt idx="0">
                  <c:v>Des-2022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'Rekap Dosen By JAD'!$B$4:$G$4</c:f>
              <c:strCache>
                <c:ptCount val="6"/>
                <c:pt idx="0">
                  <c:v>TP</c:v>
                </c:pt>
                <c:pt idx="1">
                  <c:v>AA</c:v>
                </c:pt>
                <c:pt idx="2">
                  <c:v>L</c:v>
                </c:pt>
                <c:pt idx="3">
                  <c:v>LK</c:v>
                </c:pt>
                <c:pt idx="4">
                  <c:v>GB</c:v>
                </c:pt>
                <c:pt idx="5">
                  <c:v>∑</c:v>
                </c:pt>
              </c:strCache>
            </c:strRef>
          </c:cat>
          <c:val>
            <c:numRef>
              <c:f>'Rekap Dosen By JAD'!$B$5:$G$5</c:f>
              <c:numCache>
                <c:formatCode>General</c:formatCode>
                <c:ptCount val="6"/>
                <c:pt idx="0">
                  <c:v>60</c:v>
                </c:pt>
                <c:pt idx="1">
                  <c:v>125</c:v>
                </c:pt>
                <c:pt idx="2">
                  <c:v>229</c:v>
                </c:pt>
                <c:pt idx="3">
                  <c:v>43</c:v>
                </c:pt>
                <c:pt idx="4">
                  <c:v>13</c:v>
                </c:pt>
                <c:pt idx="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E-4D12-9555-1F8A6F41DF91}"/>
            </c:ext>
          </c:extLst>
        </c:ser>
        <c:ser>
          <c:idx val="1"/>
          <c:order val="1"/>
          <c:tx>
            <c:strRef>
              <c:f>'Rekap Dosen By JAD'!$A$6</c:f>
              <c:strCache>
                <c:ptCount val="1"/>
                <c:pt idx="0">
                  <c:v>Des-2023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'Rekap Dosen By JAD'!$B$4:$G$4</c:f>
              <c:strCache>
                <c:ptCount val="6"/>
                <c:pt idx="0">
                  <c:v>TP</c:v>
                </c:pt>
                <c:pt idx="1">
                  <c:v>AA</c:v>
                </c:pt>
                <c:pt idx="2">
                  <c:v>L</c:v>
                </c:pt>
                <c:pt idx="3">
                  <c:v>LK</c:v>
                </c:pt>
                <c:pt idx="4">
                  <c:v>GB</c:v>
                </c:pt>
                <c:pt idx="5">
                  <c:v>∑</c:v>
                </c:pt>
              </c:strCache>
            </c:strRef>
          </c:cat>
          <c:val>
            <c:numRef>
              <c:f>'Rekap Dosen By JAD'!$B$6:$G$6</c:f>
              <c:numCache>
                <c:formatCode>General</c:formatCode>
                <c:ptCount val="6"/>
                <c:pt idx="0">
                  <c:v>57</c:v>
                </c:pt>
                <c:pt idx="1">
                  <c:v>119</c:v>
                </c:pt>
                <c:pt idx="2">
                  <c:v>217</c:v>
                </c:pt>
                <c:pt idx="3">
                  <c:v>56</c:v>
                </c:pt>
                <c:pt idx="4">
                  <c:v>16</c:v>
                </c:pt>
                <c:pt idx="5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E-4D12-9555-1F8A6F41DF91}"/>
            </c:ext>
          </c:extLst>
        </c:ser>
        <c:ser>
          <c:idx val="2"/>
          <c:order val="2"/>
          <c:tx>
            <c:strRef>
              <c:f>'Rekap Dosen By JAD'!$A$7</c:f>
              <c:strCache>
                <c:ptCount val="1"/>
                <c:pt idx="0">
                  <c:v>Oct-24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'Rekap Dosen By JAD'!$B$4:$G$4</c:f>
              <c:strCache>
                <c:ptCount val="6"/>
                <c:pt idx="0">
                  <c:v>TP</c:v>
                </c:pt>
                <c:pt idx="1">
                  <c:v>AA</c:v>
                </c:pt>
                <c:pt idx="2">
                  <c:v>L</c:v>
                </c:pt>
                <c:pt idx="3">
                  <c:v>LK</c:v>
                </c:pt>
                <c:pt idx="4">
                  <c:v>GB</c:v>
                </c:pt>
                <c:pt idx="5">
                  <c:v>∑</c:v>
                </c:pt>
              </c:strCache>
            </c:strRef>
          </c:cat>
          <c:val>
            <c:numRef>
              <c:f>'Rekap Dosen By JAD'!$B$7:$G$7</c:f>
              <c:numCache>
                <c:formatCode>General</c:formatCode>
                <c:ptCount val="6"/>
                <c:pt idx="0">
                  <c:v>43</c:v>
                </c:pt>
                <c:pt idx="1">
                  <c:v>131</c:v>
                </c:pt>
                <c:pt idx="2">
                  <c:v>209</c:v>
                </c:pt>
                <c:pt idx="3">
                  <c:v>59</c:v>
                </c:pt>
                <c:pt idx="4">
                  <c:v>19</c:v>
                </c:pt>
                <c:pt idx="5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E-4D12-9555-1F8A6F41DF9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5540991"/>
        <c:axId val="1305543871"/>
      </c:lineChart>
      <c:catAx>
        <c:axId val="130554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5543871"/>
        <c:crosses val="autoZero"/>
        <c:auto val="1"/>
        <c:lblAlgn val="ctr"/>
        <c:lblOffset val="100"/>
        <c:noMultiLvlLbl val="0"/>
      </c:catAx>
      <c:valAx>
        <c:axId val="130554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554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19707</xdr:colOff>
      <xdr:row>7</xdr:row>
      <xdr:rowOff>188529</xdr:rowOff>
    </xdr:from>
    <xdr:to>
      <xdr:col>7</xdr:col>
      <xdr:colOff>26276</xdr:colOff>
      <xdr:row>22</xdr:row>
      <xdr:rowOff>74229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DE6E60-5A49-E686-A9A4-D8D48E059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ddikti.kemdikbud.go.id/data_dosen/Mjc0NDk1QzktNjYzMC00MkIzLTgyM0YtRDc4MEMxMTA0NzFD/E87137D7-6285-4C96-842B-386D53404744" TargetMode="External"/><Relationship Id="rId13" Type="http://schemas.openxmlformats.org/officeDocument/2006/relationships/hyperlink" Target="https://pddikti.kemdikbud.go.id/data_dosen/OTY0MEVFM0UtMzI4Qi00NDM0LThDNEYtRDk1Qjg0N0Q0ODVB/129A138A-57E6-4D3F-BF59-C22A082B2BF3" TargetMode="External"/><Relationship Id="rId3" Type="http://schemas.openxmlformats.org/officeDocument/2006/relationships/hyperlink" Target="https://pddikti.kemdikbud.go.id/data_dosen/ODk5NzJCMjEtODk5Ni00MkJDLThDQzctQjc5RTFBRjhGMDEw/064E0687-3225-4CF1-AB82-6157E6F46FD0" TargetMode="External"/><Relationship Id="rId7" Type="http://schemas.openxmlformats.org/officeDocument/2006/relationships/hyperlink" Target="https://pddikti.kemdikbud.go.id/data_dosen/OTFGQTBDRjMtNTE1RC00QzRBLUJCQkMtREJDQzBDRjI1N0Y2/48567F10-BFE6-422F-8107-311EBE3069DE" TargetMode="External"/><Relationship Id="rId12" Type="http://schemas.openxmlformats.org/officeDocument/2006/relationships/hyperlink" Target="https://pddikti.kemdikbud.go.id/data_dosen/RUJGREI3QTAtNTJERC00MTU4LUJFMDItNTc3MTNDQThFMkE2" TargetMode="External"/><Relationship Id="rId2" Type="http://schemas.openxmlformats.org/officeDocument/2006/relationships/hyperlink" Target="https://pddikti.kemdikbud.go.id/data_dosen/MjNBQjdDOUMtNUZCOS00OURDLUI0QTMtQjVFMjlDOTZCODkz/111B1632-4FFE-42AB-8FC2-22CDCF622F50" TargetMode="External"/><Relationship Id="rId1" Type="http://schemas.openxmlformats.org/officeDocument/2006/relationships/hyperlink" Target="https://pddikti.kemdikbud.go.id/data_dosen/N0I2RTQwNTAtQUUzOC00MjA1LTlFNjMtQ0M5OEQ4OUYwMkI3/8A31579B-FBD7-4040-A1E1-311230A34366" TargetMode="External"/><Relationship Id="rId6" Type="http://schemas.openxmlformats.org/officeDocument/2006/relationships/hyperlink" Target="https://pddikti.kemdikbud.go.id/data_dosen/QjVDNEEyODgtMEYyMy00NUFBLUFFQjYtMzA4MTI1RjhCMzZG/ACAEC3CC-C544-4139-8BB3-D9A06819B20D" TargetMode="External"/><Relationship Id="rId11" Type="http://schemas.openxmlformats.org/officeDocument/2006/relationships/hyperlink" Target="https://pddikti.kemdikbud.go.id/data_dosen/QzA2RkM5RUMtQ0QyQi00MUFFLTgyREYtMUE4MzY0MzExNEJC/315C5B6A-683B-46B7-AF05-55C2C7D76CDA" TargetMode="External"/><Relationship Id="rId5" Type="http://schemas.openxmlformats.org/officeDocument/2006/relationships/hyperlink" Target="https://pddikti.kemdikbud.go.id/data_dosen/NUJDNDIxRjMtMUZBNC00QzRBLUE5RjYtRkFDNDI1NzgzRjRE/31741CF8-CEB5-459E-A14E-1B95712C2687" TargetMode="External"/><Relationship Id="rId15" Type="http://schemas.openxmlformats.org/officeDocument/2006/relationships/hyperlink" Target="https://pddikti.kemdikbud.go.id/data_dosen/M0Y3NzZFREYtQjlERC00RTg5LTlDQkItRDM3NjU4MDZFOTJB/158AE60B-9993-4924-B51A-E4414F60D1AB" TargetMode="External"/><Relationship Id="rId10" Type="http://schemas.openxmlformats.org/officeDocument/2006/relationships/hyperlink" Target="https://pddikti.kemdikbud.go.id/data_dosen/RUM4MjBCNTYtODAzNC00RDM5LTlGM0YtOEM2MEMzQTJGOTk1/537617ED-E3E1-4448-8121-90B57EBF86AC" TargetMode="External"/><Relationship Id="rId4" Type="http://schemas.openxmlformats.org/officeDocument/2006/relationships/hyperlink" Target="https://pddikti.kemdikbud.go.id/data_dosen/RTA3NDE2NTMtRDdFNC00M0VFLUJBRDktNkZERkM3Mzk2ODFC/EC17117F-4E21-45B5-A8E8-C6D408A0FA29" TargetMode="External"/><Relationship Id="rId9" Type="http://schemas.openxmlformats.org/officeDocument/2006/relationships/hyperlink" Target="https://pddikti.kemdikbud.go.id/data_dosen/QTQ1OTVFRkQtQUM1MS00MDIwLTk5QjMtNkYyN0Q0RkUyMjgz/0A15D94F-22C9-4ABD-8E82-1E95AA18007E" TargetMode="External"/><Relationship Id="rId14" Type="http://schemas.openxmlformats.org/officeDocument/2006/relationships/hyperlink" Target="https://pddikti.kemdikbud.go.id/data_dosen/NkEzRTY2RDctRjFGMC00NEQyLTgxMTYtMDdGREUzMkZCQ0U1/5940CCEE-4631-4BD9-AF2C-97B1986B487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ddikti.kemdikbud.go.id/data_dosen/MDk1NTY2RTEtRDMwNy00ODI4LTlGOEMtQzNGOTE3NDQ3QTYy/784CD8B9-E05A-4D44-B56B-F41EA015BDCC" TargetMode="External"/><Relationship Id="rId13" Type="http://schemas.openxmlformats.org/officeDocument/2006/relationships/hyperlink" Target="https://pddikti.kemdikbud.go.id/data_dosen/ODFGQjYyMEUtN0MwQy00M0YwLUE2N0EtQ0JBMUIxNkUxNkRE/F9EB0460-B729-4C0A-A5C0-B64C9D092501" TargetMode="External"/><Relationship Id="rId18" Type="http://schemas.openxmlformats.org/officeDocument/2006/relationships/hyperlink" Target="https://pddikti.kemdikbud.go.id/data_dosen/MjI2RUM2MUUtQTkwMi00MTVGLUIxNUMtM0U2NDlFQUNBMTNB/555EF760-5B09-48F7-BF79-8996BF38A736" TargetMode="External"/><Relationship Id="rId26" Type="http://schemas.openxmlformats.org/officeDocument/2006/relationships/hyperlink" Target="https://pddikti.kemdikbud.go.id/data_dosen/QTU3QjFBMDMtN0I0Qi00RkQ1LTkxNjEtNzkyMzMzQkFENEZE/31550D2D-E9E3-42C3-9322-59BFB8D3DF5B" TargetMode="External"/><Relationship Id="rId3" Type="http://schemas.openxmlformats.org/officeDocument/2006/relationships/hyperlink" Target="https://pddikti.kemdikbud.go.id/data_dosen/RTU3NjdCOEItOTVCQi00OUYwLUEwQkItMDE4OTc4MjI4NjBD/7278EB95-D862-43B7-A8A9-421D473435B0" TargetMode="External"/><Relationship Id="rId21" Type="http://schemas.openxmlformats.org/officeDocument/2006/relationships/hyperlink" Target="https://pddikti.kemdikbud.go.id/data_dosen/NDBBNDE3OEItMTRBQS00OTQzLTg0RTMtMzNFMTAzNUYyRkZB/9B23CDC2-79CD-4CE1-848C-CCD3AED889A1" TargetMode="External"/><Relationship Id="rId7" Type="http://schemas.openxmlformats.org/officeDocument/2006/relationships/hyperlink" Target="https://pddikti.kemdikbud.go.id/data_dosen/NUI3QkI0OTUtRjU1OS00OTg5LUE5MkMtREYzQkQ4NjExRDhE/071B0957-4E26-4067-8B33-6FC41B79349D" TargetMode="External"/><Relationship Id="rId12" Type="http://schemas.openxmlformats.org/officeDocument/2006/relationships/hyperlink" Target="https://pddikti.kemdikbud.go.id/data_dosen/RTMzMzkxRUYtODQ5Qi00RDM3LTk5RUQtN0NDNzQyQUI2NTE1/6F8A5819-2160-4857-A68E-037B95BDB40A" TargetMode="External"/><Relationship Id="rId17" Type="http://schemas.openxmlformats.org/officeDocument/2006/relationships/hyperlink" Target="https://pddikti.kemdikbud.go.id/data_dosen/MkFDMTQxNjctRUI2Ni00OUQxLTk5MDktRjIzRDZBMzNGRDlE/6A8A7993-76AC-4BE2-9174-5C16544C0A1A" TargetMode="External"/><Relationship Id="rId25" Type="http://schemas.openxmlformats.org/officeDocument/2006/relationships/hyperlink" Target="https://pddikti.kemdikbud.go.id/data_dosen/OUFBQ0FCMkUtNDYwNC00ODcxLTlGRkYtRjExOUI1Qjg0RDc3/FA8527AC-A782-4572-93B7-26922FEC8682" TargetMode="External"/><Relationship Id="rId2" Type="http://schemas.openxmlformats.org/officeDocument/2006/relationships/hyperlink" Target="https://pddikti.kemdikbud.go.id/data_dosen/MDkzMUJCOEItQkExNy00MDk0LTk1ODUtQTgxOTlDMjBFOTgx/189BC8B3-BF44-4232-A6AB-FD2DEF4DA88E" TargetMode="External"/><Relationship Id="rId16" Type="http://schemas.openxmlformats.org/officeDocument/2006/relationships/hyperlink" Target="https://pddikti.kemdikbud.go.id/data_dosen/M0U1QjQzOUItMkIwNC00NURFLTk3RjYtQUQ5NzFFNkY3MEQ3/B21BC083-C8E8-4289-A6B3-D908E0BCAC34" TargetMode="External"/><Relationship Id="rId20" Type="http://schemas.openxmlformats.org/officeDocument/2006/relationships/hyperlink" Target="https://pddikti.kemdikbud.go.id/data_dosen/MzI5QjQ3MjAtODk4My00OUJFLUI0RDUtRDM2RDc0RUJENzE3/EF70EDFA-8F1B-4D4A-B1E5-63E2EC5F4C3A" TargetMode="External"/><Relationship Id="rId29" Type="http://schemas.openxmlformats.org/officeDocument/2006/relationships/hyperlink" Target="https://pddikti.kemdikbud.go.id/data_dosen/MkY1RTY1REUtRTI0MS00MDIwLUI5Q0ItOEUwMjc5NzhFOUU5/D9ABD0BD-C478-4B76-9FDF-0F2013FCA9B9" TargetMode="External"/><Relationship Id="rId1" Type="http://schemas.openxmlformats.org/officeDocument/2006/relationships/hyperlink" Target="https://pddikti.kemdikbud.go.id/data_dosen/NTMxREY2M0YtNkY3OC00QzgzLUI1QTUtMDU3NEI1QjU1OTNB/01EAA5D3-57C4-49F1-8DDE-748D02E284CF" TargetMode="External"/><Relationship Id="rId6" Type="http://schemas.openxmlformats.org/officeDocument/2006/relationships/hyperlink" Target="https://pddikti.kemdikbud.go.id/data_dosen/RDhCNzA0ODEtQTBFNC00MzkwLThDRTYtMTNCMzBDMTZFNTkw/BEA08A78-86C9-4C58-A7EA-5CAE0ABA84BD" TargetMode="External"/><Relationship Id="rId11" Type="http://schemas.openxmlformats.org/officeDocument/2006/relationships/hyperlink" Target="https://pddikti.kemdikbud.go.id/data_dosen/NUM4MTU0RjUtQUJBQS00QUUxLTkxMjItRUY0RDkwRTA2RDBE/8422D37C-F8EE-468F-AD44-207295FF5AD6" TargetMode="External"/><Relationship Id="rId24" Type="http://schemas.openxmlformats.org/officeDocument/2006/relationships/hyperlink" Target="https://pddikti.kemdikbud.go.id/data_dosen/MDQyRUQ3MTUtRkZGOC00ODJCLTk4NzItMEJDRDk3RDY1NTY4/02CDFB68-E393-4692-9345-F7EBF574FED0" TargetMode="External"/><Relationship Id="rId32" Type="http://schemas.openxmlformats.org/officeDocument/2006/relationships/hyperlink" Target="https://pddikti.kemdikbud.go.id/data_dosen/QkJGRjBGOTctMjg4My00QzA4LUFCREQtRjQ1NzkzREJGRTU3/0CC9D14B-4198-4016-B7C2-0E3C4E8DE3D4" TargetMode="External"/><Relationship Id="rId5" Type="http://schemas.openxmlformats.org/officeDocument/2006/relationships/hyperlink" Target="https://pddikti.kemdikbud.go.id/data_dosen/OUNFNjU1MzQtNUQzNS00MjY4LUIzMzMtNjJGMkIxMDc3NzBD/11258639-4EC1-4CB4-B073-281F020CA62A" TargetMode="External"/><Relationship Id="rId15" Type="http://schemas.openxmlformats.org/officeDocument/2006/relationships/hyperlink" Target="https://pddikti.kemdikbud.go.id/data_dosen/MzQ0ODVENTUtMEJCRS00QjFELUJERUQtODNDQUVGRTczNEE3/AFE863F2-C4D8-4561-A2D9-41F0D34B6305" TargetMode="External"/><Relationship Id="rId23" Type="http://schemas.openxmlformats.org/officeDocument/2006/relationships/hyperlink" Target="https://pddikti.kemdikbud.go.id/data_dosen/QUM0OTlBMjEtNkI2Ni00RTQ3LTk0NzItODU3QjhGNTI2Q0U0/DC650016-419C-4D34-A123-5AD05B042FBB" TargetMode="External"/><Relationship Id="rId28" Type="http://schemas.openxmlformats.org/officeDocument/2006/relationships/hyperlink" Target="https://pddikti.kemdikbud.go.id/data_dosen/NURDNzUyQjAtRDY3Ri00RjEyLUI2QjAtQzJGQTVDMjA3MTZC/B27C1D90-796A-4D8E-BEB0-A9D8652D5142" TargetMode="External"/><Relationship Id="rId10" Type="http://schemas.openxmlformats.org/officeDocument/2006/relationships/hyperlink" Target="https://pddikti.kemdikbud.go.id/data_dosen/MDYwODdDRjQtNUQ0MC00MjJFLUIyN0UtNjYyNTUwQjQyM0Iy/D52DFD32-7172-4265-8DB1-884BF7D29D38" TargetMode="External"/><Relationship Id="rId19" Type="http://schemas.openxmlformats.org/officeDocument/2006/relationships/hyperlink" Target="https://pddikti.kemdikbud.go.id/data_dosen/QzZDNjI5MjYtMkY0Qy00NEQzLTg0QTEtRjc4RTdBMDdBNDk5/0A893F34-91D6-4D4B-B2B0-22627B54E319" TargetMode="External"/><Relationship Id="rId31" Type="http://schemas.openxmlformats.org/officeDocument/2006/relationships/hyperlink" Target="https://pddikti.kemdikbud.go.id/data_dosen/QjY5RkY2M0UtMThERS00ODZGLTkyMjktQ0YxMjc4NjI5MDVG/09FE2B21-2C20-4163-A247-4DEDEAE7879D" TargetMode="External"/><Relationship Id="rId4" Type="http://schemas.openxmlformats.org/officeDocument/2006/relationships/hyperlink" Target="https://pddikti.kemdikbud.go.id/data_dosen/NDVCMTIyNzMtMDlDQS00NkZCLUJGMzUtNjM0NjhGMzQ4NENB/03AAF6F7-0D80-4389-8AF6-0C64DB262689" TargetMode="External"/><Relationship Id="rId9" Type="http://schemas.openxmlformats.org/officeDocument/2006/relationships/hyperlink" Target="https://pddikti.kemdikbud.go.id/data_dosen/MjUyRkVEODMtQjdBNC00Mjc1LUIzMTYtMUVBQTkxMUU2RDcw/090A82CF-81FC-4D86-8EEB-590954E85D91" TargetMode="External"/><Relationship Id="rId14" Type="http://schemas.openxmlformats.org/officeDocument/2006/relationships/hyperlink" Target="https://pddikti.kemdikbud.go.id/data_dosen/RjA2RThCNzMtMTVENC00RDg2LTgzQUEtMTMxMzZCMEQ1MEJB/C182EFC6-C871-4E7E-813F-B0D2E4F0A6CE" TargetMode="External"/><Relationship Id="rId22" Type="http://schemas.openxmlformats.org/officeDocument/2006/relationships/hyperlink" Target="https://pddikti.kemdikbud.go.id/data_dosen/MEZENTg3RTgtQkM0QS00MTkyLTk0OEEtODE0MzM0NkIwQTZF/98948115-1581-4A6F-88E7-E74D6A5A4DE3" TargetMode="External"/><Relationship Id="rId27" Type="http://schemas.openxmlformats.org/officeDocument/2006/relationships/hyperlink" Target="https://pddikti.kemdikbud.go.id/data_dosen/ODJGQzlCRkYtNTQyOC00ODEzLTlCNjctOEVENzdCODFFOTU2/0A7C62E9-38F8-41DE-9ACD-A5C397E171ED" TargetMode="External"/><Relationship Id="rId30" Type="http://schemas.openxmlformats.org/officeDocument/2006/relationships/hyperlink" Target="https://pddikti.kemdikbud.go.id/data_dosen/MTQ1MEExNzItRDM4Qi00NEY0LTgyODctODgyMjY5QzU3NTk4/B4B57C9F-BD22-4119-B888-DD1A2DF860E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ddikti.kemdikbud.go.id/data_dosen/Mzc0MzQ2RTEtNEVGRC00Mzg3LThGQ0QtRTQ5Nzc0OTBBMzND/BB9EB6F6-7A6A-41B0-8D37-4B964A930D34" TargetMode="External"/><Relationship Id="rId2" Type="http://schemas.openxmlformats.org/officeDocument/2006/relationships/hyperlink" Target="https://pddikti.kemdikbud.go.id/data_dosen/QjVGMkUzQ0EtRUIxMy00OTI5LTlBQzItNzI5MUIyRkMzODkz/32B2352A-5DD1-4725-85A9-0B53E33907B0" TargetMode="External"/><Relationship Id="rId1" Type="http://schemas.openxmlformats.org/officeDocument/2006/relationships/hyperlink" Target="https://pddikti.kemdikbud.go.id/data_dosen/N0IyQkJBOEYtQjJDNS00RkQ5LTk3QjItOTZDQ0Q5Njg2RjU0/A06A3BA0-D3B5-477C-BF16-A87CF65B0B21" TargetMode="External"/><Relationship Id="rId4" Type="http://schemas.openxmlformats.org/officeDocument/2006/relationships/hyperlink" Target="https://pddikti.kemdikbud.go.id/data_dosen/OThDMUE1QUYtRTNBQi00OEUwLUI2OUMtRTEyRjFFRTFCRUFB/B21B3822-D79E-4A11-9BC5-AFEB92A83EC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7"/>
  <sheetViews>
    <sheetView tabSelected="1" zoomScale="145" zoomScaleNormal="145" workbookViewId="0">
      <selection activeCell="K7" sqref="K7"/>
    </sheetView>
  </sheetViews>
  <sheetFormatPr defaultColWidth="8.7109375" defaultRowHeight="15" x14ac:dyDescent="0.25"/>
  <cols>
    <col min="1" max="16384" width="8.7109375" style="1"/>
  </cols>
  <sheetData>
    <row r="1" spans="1:7" x14ac:dyDescent="0.25">
      <c r="A1" s="52" t="s">
        <v>10</v>
      </c>
      <c r="B1" s="52"/>
      <c r="C1" s="52"/>
      <c r="D1" s="52"/>
      <c r="E1" s="52"/>
      <c r="F1" s="52"/>
      <c r="G1" s="52"/>
    </row>
    <row r="2" spans="1:7" x14ac:dyDescent="0.25">
      <c r="A2" s="52" t="s">
        <v>11</v>
      </c>
      <c r="B2" s="52"/>
      <c r="C2" s="52"/>
      <c r="D2" s="52"/>
      <c r="E2" s="52"/>
      <c r="F2" s="52"/>
      <c r="G2" s="52"/>
    </row>
    <row r="4" spans="1:7" x14ac:dyDescent="0.25">
      <c r="A4" s="6" t="s">
        <v>15</v>
      </c>
      <c r="B4" s="7" t="s">
        <v>2</v>
      </c>
      <c r="C4" s="7" t="s">
        <v>5</v>
      </c>
      <c r="D4" s="7" t="s">
        <v>6</v>
      </c>
      <c r="E4" s="7" t="s">
        <v>7</v>
      </c>
      <c r="F4" s="7" t="s">
        <v>8</v>
      </c>
      <c r="G4" s="4" t="s">
        <v>9</v>
      </c>
    </row>
    <row r="5" spans="1:7" x14ac:dyDescent="0.25">
      <c r="A5" s="2" t="s">
        <v>16</v>
      </c>
      <c r="B5" s="2">
        <v>60</v>
      </c>
      <c r="C5" s="2">
        <v>125</v>
      </c>
      <c r="D5" s="2">
        <v>229</v>
      </c>
      <c r="E5" s="2">
        <v>43</v>
      </c>
      <c r="F5" s="2">
        <v>13</v>
      </c>
      <c r="G5" s="2">
        <f>SUM(B5:F5)</f>
        <v>470</v>
      </c>
    </row>
    <row r="6" spans="1:7" x14ac:dyDescent="0.25">
      <c r="A6" s="2" t="s">
        <v>17</v>
      </c>
      <c r="B6" s="2">
        <v>57</v>
      </c>
      <c r="C6" s="2">
        <v>119</v>
      </c>
      <c r="D6" s="2">
        <v>217</v>
      </c>
      <c r="E6" s="2">
        <v>56</v>
      </c>
      <c r="F6" s="2">
        <v>16</v>
      </c>
      <c r="G6" s="2">
        <f>SUM(B6:F6)</f>
        <v>465</v>
      </c>
    </row>
    <row r="7" spans="1:7" x14ac:dyDescent="0.25">
      <c r="A7" s="3">
        <v>45566</v>
      </c>
      <c r="B7" s="2">
        <v>43</v>
      </c>
      <c r="C7" s="2">
        <v>131</v>
      </c>
      <c r="D7" s="2">
        <v>209</v>
      </c>
      <c r="E7" s="2">
        <v>59</v>
      </c>
      <c r="F7" s="2">
        <v>19</v>
      </c>
      <c r="G7" s="2">
        <f>SUM(B7:F7)</f>
        <v>461</v>
      </c>
    </row>
  </sheetData>
  <mergeCells count="2">
    <mergeCell ref="A1:G1"/>
    <mergeCell ref="A2:G2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4136-D4D5-41CD-B3AD-880D5707D418}">
  <sheetPr>
    <tabColor theme="9" tint="0.59999389629810485"/>
  </sheetPr>
  <dimension ref="A1:I56"/>
  <sheetViews>
    <sheetView topLeftCell="A40" workbookViewId="0">
      <selection activeCell="H14" sqref="H14"/>
    </sheetView>
  </sheetViews>
  <sheetFormatPr defaultRowHeight="15" x14ac:dyDescent="0.25"/>
  <cols>
    <col min="1" max="1" width="4.140625" bestFit="1" customWidth="1"/>
    <col min="2" max="2" width="27.28515625" bestFit="1" customWidth="1"/>
    <col min="3" max="3" width="40" bestFit="1" customWidth="1"/>
    <col min="4" max="4" width="12.42578125" bestFit="1" customWidth="1"/>
    <col min="5" max="5" width="19.7109375" customWidth="1"/>
  </cols>
  <sheetData>
    <row r="1" spans="1:9" x14ac:dyDescent="0.25">
      <c r="A1" s="53" t="s">
        <v>18</v>
      </c>
      <c r="B1" s="53"/>
      <c r="C1" s="53"/>
      <c r="D1" s="53"/>
      <c r="E1" s="53"/>
      <c r="F1" s="53"/>
      <c r="G1" s="53"/>
    </row>
    <row r="3" spans="1:9" x14ac:dyDescent="0.25">
      <c r="A3" s="8" t="s">
        <v>19</v>
      </c>
      <c r="B3" s="8" t="s">
        <v>20</v>
      </c>
      <c r="C3" s="8" t="s">
        <v>21</v>
      </c>
      <c r="D3" s="8" t="s">
        <v>22</v>
      </c>
    </row>
    <row r="4" spans="1:9" x14ac:dyDescent="0.25">
      <c r="A4" s="8">
        <v>1</v>
      </c>
      <c r="B4" s="8" t="s">
        <v>23</v>
      </c>
      <c r="C4" s="8" t="s">
        <v>24</v>
      </c>
      <c r="D4" s="9" t="s">
        <v>12</v>
      </c>
    </row>
    <row r="5" spans="1:9" x14ac:dyDescent="0.25">
      <c r="A5" s="8">
        <v>2</v>
      </c>
      <c r="B5" s="8" t="s">
        <v>25</v>
      </c>
      <c r="C5" s="8" t="s">
        <v>24</v>
      </c>
      <c r="D5" s="9" t="s">
        <v>12</v>
      </c>
    </row>
    <row r="6" spans="1:9" x14ac:dyDescent="0.25">
      <c r="A6" s="8">
        <v>3</v>
      </c>
      <c r="B6" s="8" t="s">
        <v>26</v>
      </c>
      <c r="C6" s="8" t="s">
        <v>24</v>
      </c>
      <c r="D6" s="9" t="s">
        <v>12</v>
      </c>
      <c r="E6" s="54" t="s">
        <v>27</v>
      </c>
      <c r="F6" s="54"/>
      <c r="G6" s="54"/>
      <c r="H6" s="54"/>
      <c r="I6" s="54"/>
    </row>
    <row r="7" spans="1:9" x14ac:dyDescent="0.25">
      <c r="A7" s="8">
        <v>4</v>
      </c>
      <c r="B7" s="8" t="s">
        <v>28</v>
      </c>
      <c r="C7" s="8" t="s">
        <v>24</v>
      </c>
      <c r="D7" s="9" t="s">
        <v>12</v>
      </c>
      <c r="E7" s="10" t="s">
        <v>29</v>
      </c>
    </row>
    <row r="8" spans="1:9" x14ac:dyDescent="0.25">
      <c r="A8" s="8">
        <v>5</v>
      </c>
      <c r="B8" s="8" t="s">
        <v>30</v>
      </c>
      <c r="C8" s="8" t="s">
        <v>24</v>
      </c>
      <c r="D8" s="9" t="s">
        <v>12</v>
      </c>
    </row>
    <row r="9" spans="1:9" x14ac:dyDescent="0.25">
      <c r="A9" s="8">
        <v>6</v>
      </c>
      <c r="B9" s="8" t="s">
        <v>31</v>
      </c>
      <c r="C9" s="8" t="s">
        <v>24</v>
      </c>
      <c r="D9" s="9" t="s">
        <v>12</v>
      </c>
    </row>
    <row r="10" spans="1:9" x14ac:dyDescent="0.25">
      <c r="A10" s="8">
        <v>7</v>
      </c>
      <c r="B10" s="8" t="s">
        <v>32</v>
      </c>
      <c r="C10" s="8" t="s">
        <v>24</v>
      </c>
      <c r="D10" s="9" t="s">
        <v>12</v>
      </c>
    </row>
    <row r="11" spans="1:9" x14ac:dyDescent="0.25">
      <c r="A11" s="8">
        <v>8</v>
      </c>
      <c r="B11" s="8" t="s">
        <v>33</v>
      </c>
      <c r="C11" s="8" t="s">
        <v>24</v>
      </c>
      <c r="D11" s="9" t="s">
        <v>13</v>
      </c>
    </row>
    <row r="12" spans="1:9" x14ac:dyDescent="0.25">
      <c r="A12" s="8">
        <v>9</v>
      </c>
      <c r="B12" s="8" t="s">
        <v>34</v>
      </c>
      <c r="C12" s="8" t="s">
        <v>24</v>
      </c>
      <c r="D12" s="9" t="s">
        <v>12</v>
      </c>
    </row>
    <row r="13" spans="1:9" x14ac:dyDescent="0.25">
      <c r="A13" s="8">
        <v>10</v>
      </c>
      <c r="B13" s="8" t="s">
        <v>35</v>
      </c>
      <c r="C13" s="8" t="s">
        <v>24</v>
      </c>
      <c r="D13" s="9" t="s">
        <v>12</v>
      </c>
    </row>
    <row r="14" spans="1:9" x14ac:dyDescent="0.25">
      <c r="A14" s="8">
        <v>11</v>
      </c>
      <c r="B14" s="8" t="s">
        <v>36</v>
      </c>
      <c r="C14" s="8" t="s">
        <v>24</v>
      </c>
      <c r="D14" s="9" t="s">
        <v>12</v>
      </c>
    </row>
    <row r="17" spans="1:4" x14ac:dyDescent="0.25">
      <c r="A17" s="53" t="s">
        <v>37</v>
      </c>
      <c r="B17" s="53"/>
      <c r="C17" s="53"/>
    </row>
    <row r="19" spans="1:4" x14ac:dyDescent="0.25">
      <c r="A19" s="8" t="s">
        <v>19</v>
      </c>
      <c r="B19" s="8" t="s">
        <v>20</v>
      </c>
      <c r="C19" s="8" t="s">
        <v>21</v>
      </c>
      <c r="D19" s="8" t="s">
        <v>22</v>
      </c>
    </row>
    <row r="20" spans="1:4" x14ac:dyDescent="0.25">
      <c r="A20" s="8">
        <v>1</v>
      </c>
      <c r="B20" s="8" t="s">
        <v>38</v>
      </c>
      <c r="C20" s="8" t="s">
        <v>39</v>
      </c>
      <c r="D20" s="9" t="s">
        <v>12</v>
      </c>
    </row>
    <row r="21" spans="1:4" x14ac:dyDescent="0.25">
      <c r="A21" s="8">
        <v>2</v>
      </c>
      <c r="B21" s="8" t="s">
        <v>40</v>
      </c>
      <c r="C21" s="8" t="s">
        <v>39</v>
      </c>
      <c r="D21" s="9" t="s">
        <v>12</v>
      </c>
    </row>
    <row r="22" spans="1:4" x14ac:dyDescent="0.25">
      <c r="A22" s="8">
        <v>3</v>
      </c>
      <c r="B22" s="8" t="s">
        <v>41</v>
      </c>
      <c r="C22" s="8" t="s">
        <v>39</v>
      </c>
      <c r="D22" s="9" t="s">
        <v>12</v>
      </c>
    </row>
    <row r="23" spans="1:4" x14ac:dyDescent="0.25">
      <c r="A23" s="8">
        <v>4</v>
      </c>
      <c r="B23" s="8" t="s">
        <v>42</v>
      </c>
      <c r="C23" s="8" t="s">
        <v>39</v>
      </c>
      <c r="D23" s="9" t="s">
        <v>12</v>
      </c>
    </row>
    <row r="24" spans="1:4" x14ac:dyDescent="0.25">
      <c r="A24" s="8">
        <v>5</v>
      </c>
      <c r="B24" s="8" t="s">
        <v>43</v>
      </c>
      <c r="C24" s="8" t="s">
        <v>39</v>
      </c>
      <c r="D24" s="9" t="s">
        <v>12</v>
      </c>
    </row>
    <row r="25" spans="1:4" x14ac:dyDescent="0.25">
      <c r="A25" s="8">
        <v>6</v>
      </c>
      <c r="B25" s="8" t="s">
        <v>44</v>
      </c>
      <c r="C25" s="8" t="s">
        <v>39</v>
      </c>
      <c r="D25" s="9" t="s">
        <v>12</v>
      </c>
    </row>
    <row r="26" spans="1:4" x14ac:dyDescent="0.25">
      <c r="A26" s="8">
        <v>7</v>
      </c>
      <c r="B26" s="8" t="s">
        <v>45</v>
      </c>
      <c r="C26" s="8" t="s">
        <v>39</v>
      </c>
      <c r="D26" s="9" t="s">
        <v>12</v>
      </c>
    </row>
    <row r="27" spans="1:4" x14ac:dyDescent="0.25">
      <c r="A27" s="8">
        <v>8</v>
      </c>
      <c r="B27" s="8" t="s">
        <v>46</v>
      </c>
      <c r="C27" s="8" t="s">
        <v>39</v>
      </c>
      <c r="D27" s="9" t="s">
        <v>12</v>
      </c>
    </row>
    <row r="28" spans="1:4" x14ac:dyDescent="0.25">
      <c r="A28" s="8">
        <v>9</v>
      </c>
      <c r="B28" s="8" t="s">
        <v>47</v>
      </c>
      <c r="C28" s="8" t="s">
        <v>48</v>
      </c>
      <c r="D28" s="9" t="s">
        <v>12</v>
      </c>
    </row>
    <row r="29" spans="1:4" x14ac:dyDescent="0.25">
      <c r="A29" s="8">
        <v>10</v>
      </c>
      <c r="B29" s="8" t="s">
        <v>49</v>
      </c>
      <c r="C29" s="8" t="s">
        <v>39</v>
      </c>
      <c r="D29" s="9" t="s">
        <v>13</v>
      </c>
    </row>
    <row r="32" spans="1:4" x14ac:dyDescent="0.25">
      <c r="A32" s="53" t="s">
        <v>50</v>
      </c>
      <c r="B32" s="53"/>
      <c r="C32" s="53"/>
    </row>
    <row r="34" spans="1:4" x14ac:dyDescent="0.25">
      <c r="A34" s="8" t="s">
        <v>19</v>
      </c>
      <c r="B34" s="8" t="s">
        <v>20</v>
      </c>
      <c r="C34" s="8" t="s">
        <v>21</v>
      </c>
      <c r="D34" s="8" t="s">
        <v>22</v>
      </c>
    </row>
    <row r="35" spans="1:4" x14ac:dyDescent="0.25">
      <c r="A35" s="8">
        <v>1</v>
      </c>
      <c r="B35" s="8" t="s">
        <v>51</v>
      </c>
      <c r="C35" s="8" t="s">
        <v>52</v>
      </c>
      <c r="D35" s="9" t="s">
        <v>12</v>
      </c>
    </row>
    <row r="36" spans="1:4" x14ac:dyDescent="0.25">
      <c r="A36" s="8">
        <v>2</v>
      </c>
      <c r="B36" s="8" t="s">
        <v>53</v>
      </c>
      <c r="C36" s="8" t="s">
        <v>54</v>
      </c>
      <c r="D36" s="9" t="s">
        <v>12</v>
      </c>
    </row>
    <row r="37" spans="1:4" x14ac:dyDescent="0.25">
      <c r="A37" s="8">
        <v>3</v>
      </c>
      <c r="B37" s="8" t="s">
        <v>55</v>
      </c>
      <c r="C37" s="8" t="s">
        <v>56</v>
      </c>
      <c r="D37" s="9" t="s">
        <v>12</v>
      </c>
    </row>
    <row r="38" spans="1:4" x14ac:dyDescent="0.25">
      <c r="A38" s="8">
        <v>4</v>
      </c>
      <c r="B38" s="8" t="s">
        <v>57</v>
      </c>
      <c r="C38" s="8" t="s">
        <v>56</v>
      </c>
      <c r="D38" s="9" t="s">
        <v>12</v>
      </c>
    </row>
    <row r="39" spans="1:4" x14ac:dyDescent="0.25">
      <c r="A39" s="8">
        <v>5</v>
      </c>
      <c r="B39" s="8" t="s">
        <v>58</v>
      </c>
      <c r="C39" s="8" t="s">
        <v>56</v>
      </c>
      <c r="D39" s="9" t="s">
        <v>12</v>
      </c>
    </row>
    <row r="40" spans="1:4" x14ac:dyDescent="0.25">
      <c r="A40" s="8">
        <v>6</v>
      </c>
      <c r="B40" s="8" t="s">
        <v>59</v>
      </c>
      <c r="C40" s="8" t="s">
        <v>56</v>
      </c>
      <c r="D40" s="9" t="s">
        <v>12</v>
      </c>
    </row>
    <row r="41" spans="1:4" x14ac:dyDescent="0.25">
      <c r="A41" s="8">
        <v>7</v>
      </c>
      <c r="B41" s="8" t="s">
        <v>60</v>
      </c>
      <c r="C41" s="8" t="s">
        <v>56</v>
      </c>
      <c r="D41" s="9" t="s">
        <v>12</v>
      </c>
    </row>
    <row r="42" spans="1:4" x14ac:dyDescent="0.25">
      <c r="A42" s="8">
        <v>8</v>
      </c>
      <c r="B42" s="8" t="s">
        <v>61</v>
      </c>
      <c r="C42" s="8" t="s">
        <v>62</v>
      </c>
      <c r="D42" s="9" t="s">
        <v>12</v>
      </c>
    </row>
    <row r="43" spans="1:4" x14ac:dyDescent="0.25">
      <c r="A43" s="8">
        <v>9</v>
      </c>
      <c r="B43" s="8" t="s">
        <v>63</v>
      </c>
      <c r="C43" s="8" t="s">
        <v>64</v>
      </c>
      <c r="D43" s="9" t="s">
        <v>12</v>
      </c>
    </row>
    <row r="44" spans="1:4" x14ac:dyDescent="0.25">
      <c r="A44" s="8">
        <v>10</v>
      </c>
      <c r="B44" s="8" t="s">
        <v>65</v>
      </c>
      <c r="C44" s="8" t="s">
        <v>64</v>
      </c>
      <c r="D44" s="9" t="s">
        <v>12</v>
      </c>
    </row>
    <row r="45" spans="1:4" x14ac:dyDescent="0.25">
      <c r="A45" s="8">
        <v>11</v>
      </c>
      <c r="B45" s="8" t="s">
        <v>66</v>
      </c>
      <c r="C45" s="8" t="s">
        <v>67</v>
      </c>
      <c r="D45" s="9" t="s">
        <v>12</v>
      </c>
    </row>
    <row r="46" spans="1:4" x14ac:dyDescent="0.25">
      <c r="A46" s="8">
        <v>12</v>
      </c>
      <c r="B46" s="8" t="s">
        <v>68</v>
      </c>
      <c r="C46" s="8" t="s">
        <v>67</v>
      </c>
      <c r="D46" s="9" t="s">
        <v>12</v>
      </c>
    </row>
    <row r="47" spans="1:4" x14ac:dyDescent="0.25">
      <c r="A47" s="8">
        <v>13</v>
      </c>
      <c r="B47" s="8" t="s">
        <v>69</v>
      </c>
      <c r="C47" s="8" t="s">
        <v>64</v>
      </c>
      <c r="D47" s="9" t="s">
        <v>12</v>
      </c>
    </row>
    <row r="48" spans="1:4" x14ac:dyDescent="0.25">
      <c r="A48" s="8">
        <v>14</v>
      </c>
      <c r="B48" s="8" t="s">
        <v>70</v>
      </c>
      <c r="C48" s="8" t="s">
        <v>64</v>
      </c>
      <c r="D48" s="9" t="s">
        <v>12</v>
      </c>
    </row>
    <row r="49" spans="1:4" x14ac:dyDescent="0.25">
      <c r="A49" s="8">
        <v>15</v>
      </c>
      <c r="B49" s="8" t="s">
        <v>71</v>
      </c>
      <c r="C49" s="8" t="s">
        <v>67</v>
      </c>
      <c r="D49" s="9" t="s">
        <v>12</v>
      </c>
    </row>
    <row r="50" spans="1:4" x14ac:dyDescent="0.25">
      <c r="A50" s="8">
        <v>16</v>
      </c>
      <c r="B50" s="8" t="s">
        <v>72</v>
      </c>
      <c r="C50" s="8" t="s">
        <v>64</v>
      </c>
      <c r="D50" s="9" t="s">
        <v>14</v>
      </c>
    </row>
    <row r="51" spans="1:4" x14ac:dyDescent="0.25">
      <c r="A51" s="8">
        <v>17</v>
      </c>
      <c r="B51" s="8" t="s">
        <v>73</v>
      </c>
      <c r="C51" s="8" t="s">
        <v>67</v>
      </c>
      <c r="D51" s="9" t="s">
        <v>12</v>
      </c>
    </row>
    <row r="52" spans="1:4" x14ac:dyDescent="0.25">
      <c r="A52" s="8">
        <v>18</v>
      </c>
      <c r="B52" s="8" t="s">
        <v>74</v>
      </c>
      <c r="C52" s="8" t="s">
        <v>67</v>
      </c>
      <c r="D52" s="9" t="s">
        <v>12</v>
      </c>
    </row>
    <row r="53" spans="1:4" x14ac:dyDescent="0.25">
      <c r="A53" s="8">
        <v>19</v>
      </c>
      <c r="B53" s="8" t="s">
        <v>75</v>
      </c>
      <c r="C53" s="8" t="s">
        <v>67</v>
      </c>
      <c r="D53" s="9" t="s">
        <v>12</v>
      </c>
    </row>
    <row r="54" spans="1:4" x14ac:dyDescent="0.25">
      <c r="A54" s="8">
        <v>20</v>
      </c>
      <c r="B54" s="8" t="s">
        <v>76</v>
      </c>
      <c r="C54" s="8" t="s">
        <v>64</v>
      </c>
      <c r="D54" s="9" t="s">
        <v>12</v>
      </c>
    </row>
    <row r="55" spans="1:4" x14ac:dyDescent="0.25">
      <c r="A55" s="8">
        <v>21</v>
      </c>
      <c r="B55" s="11" t="s">
        <v>77</v>
      </c>
      <c r="C55" s="8" t="s">
        <v>67</v>
      </c>
      <c r="D55" s="9" t="s">
        <v>12</v>
      </c>
    </row>
    <row r="56" spans="1:4" x14ac:dyDescent="0.25">
      <c r="A56" s="8">
        <v>22</v>
      </c>
      <c r="B56" s="8" t="s">
        <v>78</v>
      </c>
      <c r="C56" s="8" t="s">
        <v>64</v>
      </c>
      <c r="D56" s="9" t="s">
        <v>12</v>
      </c>
    </row>
  </sheetData>
  <mergeCells count="4">
    <mergeCell ref="A1:G1"/>
    <mergeCell ref="E6:I6"/>
    <mergeCell ref="A17:C17"/>
    <mergeCell ref="A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28DB-EB6C-4D8B-919B-DE184A4C7531}">
  <sheetPr>
    <tabColor theme="9" tint="0.59999389629810485"/>
  </sheetPr>
  <dimension ref="A3:F88"/>
  <sheetViews>
    <sheetView topLeftCell="A40" workbookViewId="0">
      <selection activeCell="H14" sqref="H14"/>
    </sheetView>
  </sheetViews>
  <sheetFormatPr defaultRowHeight="15" x14ac:dyDescent="0.25"/>
  <cols>
    <col min="2" max="2" width="43.5703125" bestFit="1" customWidth="1"/>
    <col min="3" max="3" width="11.140625" bestFit="1" customWidth="1"/>
    <col min="4" max="4" width="7.140625" bestFit="1" customWidth="1"/>
    <col min="5" max="5" width="29.7109375" bestFit="1" customWidth="1"/>
  </cols>
  <sheetData>
    <row r="3" spans="1:5" x14ac:dyDescent="0.25">
      <c r="A3" s="54" t="s">
        <v>79</v>
      </c>
      <c r="B3" s="54"/>
      <c r="C3" s="54"/>
      <c r="D3" s="54"/>
      <c r="E3" s="54"/>
    </row>
    <row r="4" spans="1:5" x14ac:dyDescent="0.25">
      <c r="A4" s="12"/>
      <c r="B4" s="12"/>
      <c r="C4" s="12"/>
      <c r="D4" s="12"/>
      <c r="E4" s="12"/>
    </row>
    <row r="5" spans="1:5" x14ac:dyDescent="0.25">
      <c r="A5" s="13" t="s">
        <v>80</v>
      </c>
      <c r="B5" s="13" t="s">
        <v>81</v>
      </c>
      <c r="C5" s="13" t="s">
        <v>82</v>
      </c>
      <c r="D5" s="13" t="s">
        <v>83</v>
      </c>
      <c r="E5" s="13" t="s">
        <v>84</v>
      </c>
    </row>
    <row r="6" spans="1:5" x14ac:dyDescent="0.25">
      <c r="A6" s="14">
        <v>1</v>
      </c>
      <c r="B6" s="14" t="s">
        <v>85</v>
      </c>
      <c r="C6" s="13"/>
      <c r="D6" s="13" t="s">
        <v>12</v>
      </c>
      <c r="E6" s="13" t="s">
        <v>86</v>
      </c>
    </row>
    <row r="7" spans="1:5" x14ac:dyDescent="0.25">
      <c r="A7" s="14">
        <v>2</v>
      </c>
      <c r="B7" s="14" t="s">
        <v>87</v>
      </c>
      <c r="C7" s="13"/>
      <c r="D7" s="13" t="s">
        <v>12</v>
      </c>
      <c r="E7" s="13" t="s">
        <v>88</v>
      </c>
    </row>
    <row r="8" spans="1:5" x14ac:dyDescent="0.25">
      <c r="A8" s="14">
        <v>3</v>
      </c>
      <c r="B8" s="14" t="s">
        <v>89</v>
      </c>
      <c r="C8" s="13"/>
      <c r="D8" s="13" t="s">
        <v>12</v>
      </c>
      <c r="E8" s="13" t="s">
        <v>86</v>
      </c>
    </row>
    <row r="9" spans="1:5" x14ac:dyDescent="0.25">
      <c r="A9" s="14">
        <v>4</v>
      </c>
      <c r="B9" s="14" t="s">
        <v>90</v>
      </c>
      <c r="C9" s="13"/>
      <c r="D9" s="13" t="s">
        <v>12</v>
      </c>
      <c r="E9" s="13" t="s">
        <v>86</v>
      </c>
    </row>
    <row r="10" spans="1:5" x14ac:dyDescent="0.25">
      <c r="A10" s="14">
        <v>5</v>
      </c>
      <c r="B10" s="14" t="s">
        <v>91</v>
      </c>
      <c r="C10" s="13"/>
      <c r="D10" s="13" t="s">
        <v>12</v>
      </c>
      <c r="E10" s="13" t="s">
        <v>88</v>
      </c>
    </row>
    <row r="11" spans="1:5" x14ac:dyDescent="0.25">
      <c r="A11" s="14">
        <v>6</v>
      </c>
      <c r="B11" s="14" t="s">
        <v>92</v>
      </c>
      <c r="C11" s="13"/>
      <c r="D11" s="13" t="s">
        <v>12</v>
      </c>
      <c r="E11" s="13" t="s">
        <v>88</v>
      </c>
    </row>
    <row r="12" spans="1:5" x14ac:dyDescent="0.25">
      <c r="A12" s="14">
        <v>7</v>
      </c>
      <c r="B12" s="14" t="s">
        <v>93</v>
      </c>
      <c r="C12" s="13"/>
      <c r="D12" s="13" t="s">
        <v>12</v>
      </c>
      <c r="E12" s="13" t="s">
        <v>88</v>
      </c>
    </row>
    <row r="13" spans="1:5" x14ac:dyDescent="0.25">
      <c r="A13" s="14">
        <v>8</v>
      </c>
      <c r="B13" s="14" t="s">
        <v>94</v>
      </c>
      <c r="C13" s="13"/>
      <c r="D13" s="13" t="s">
        <v>12</v>
      </c>
      <c r="E13" s="13" t="s">
        <v>86</v>
      </c>
    </row>
    <row r="14" spans="1:5" x14ac:dyDescent="0.25">
      <c r="A14" s="14">
        <v>9</v>
      </c>
      <c r="B14" s="14" t="s">
        <v>95</v>
      </c>
      <c r="C14" s="13"/>
      <c r="D14" s="13" t="s">
        <v>12</v>
      </c>
      <c r="E14" s="13" t="s">
        <v>86</v>
      </c>
    </row>
    <row r="15" spans="1:5" x14ac:dyDescent="0.25">
      <c r="A15" s="14">
        <v>10</v>
      </c>
      <c r="B15" s="14" t="s">
        <v>96</v>
      </c>
      <c r="C15" s="13"/>
      <c r="D15" s="13" t="s">
        <v>12</v>
      </c>
      <c r="E15" s="13" t="s">
        <v>88</v>
      </c>
    </row>
    <row r="16" spans="1:5" x14ac:dyDescent="0.25">
      <c r="A16" s="14">
        <v>11</v>
      </c>
      <c r="B16" s="14" t="s">
        <v>97</v>
      </c>
      <c r="C16" s="13"/>
      <c r="D16" s="13" t="s">
        <v>12</v>
      </c>
      <c r="E16" s="13" t="s">
        <v>86</v>
      </c>
    </row>
    <row r="17" spans="1:5" x14ac:dyDescent="0.25">
      <c r="A17" s="14">
        <v>12</v>
      </c>
      <c r="B17" s="14" t="s">
        <v>98</v>
      </c>
      <c r="C17" s="13"/>
      <c r="D17" s="13" t="s">
        <v>12</v>
      </c>
      <c r="E17" s="13" t="s">
        <v>86</v>
      </c>
    </row>
    <row r="18" spans="1:5" x14ac:dyDescent="0.25">
      <c r="A18" s="14">
        <v>13</v>
      </c>
      <c r="B18" s="14" t="s">
        <v>99</v>
      </c>
      <c r="C18" s="13"/>
      <c r="D18" s="13" t="s">
        <v>12</v>
      </c>
      <c r="E18" s="13" t="s">
        <v>88</v>
      </c>
    </row>
    <row r="19" spans="1:5" x14ac:dyDescent="0.25">
      <c r="A19" s="14">
        <v>14</v>
      </c>
      <c r="B19" s="14" t="s">
        <v>100</v>
      </c>
      <c r="C19" s="13"/>
      <c r="D19" s="13" t="s">
        <v>12</v>
      </c>
      <c r="E19" s="13" t="s">
        <v>88</v>
      </c>
    </row>
    <row r="20" spans="1:5" x14ac:dyDescent="0.25">
      <c r="A20" s="14">
        <v>15</v>
      </c>
      <c r="B20" s="14" t="s">
        <v>101</v>
      </c>
      <c r="C20" s="13" t="s">
        <v>102</v>
      </c>
      <c r="D20" s="13" t="s">
        <v>13</v>
      </c>
      <c r="E20" s="13" t="s">
        <v>103</v>
      </c>
    </row>
    <row r="21" spans="1:5" x14ac:dyDescent="0.25">
      <c r="A21" s="14">
        <v>16</v>
      </c>
      <c r="B21" s="13" t="s">
        <v>104</v>
      </c>
      <c r="C21" s="13"/>
      <c r="D21" s="13" t="s">
        <v>14</v>
      </c>
      <c r="E21" s="13" t="s">
        <v>88</v>
      </c>
    </row>
    <row r="22" spans="1:5" x14ac:dyDescent="0.25">
      <c r="A22" s="14">
        <v>17</v>
      </c>
      <c r="B22" s="13" t="s">
        <v>105</v>
      </c>
      <c r="C22" s="13" t="s">
        <v>102</v>
      </c>
      <c r="D22" s="13" t="s">
        <v>13</v>
      </c>
      <c r="E22" s="13" t="s">
        <v>106</v>
      </c>
    </row>
    <row r="23" spans="1:5" x14ac:dyDescent="0.25">
      <c r="A23" s="14">
        <v>18</v>
      </c>
      <c r="B23" s="13" t="s">
        <v>107</v>
      </c>
      <c r="C23" s="13"/>
      <c r="D23" s="13" t="s">
        <v>12</v>
      </c>
      <c r="E23" s="13" t="s">
        <v>88</v>
      </c>
    </row>
    <row r="24" spans="1:5" x14ac:dyDescent="0.25">
      <c r="A24" s="14">
        <v>19</v>
      </c>
      <c r="B24" s="13" t="s">
        <v>108</v>
      </c>
      <c r="C24" s="13"/>
      <c r="D24" s="13" t="s">
        <v>12</v>
      </c>
      <c r="E24" s="13" t="s">
        <v>86</v>
      </c>
    </row>
    <row r="25" spans="1:5" x14ac:dyDescent="0.25">
      <c r="A25" s="14">
        <v>20</v>
      </c>
      <c r="B25" s="13" t="s">
        <v>109</v>
      </c>
      <c r="C25" s="13"/>
      <c r="D25" s="13" t="s">
        <v>12</v>
      </c>
      <c r="E25" s="13" t="s">
        <v>86</v>
      </c>
    </row>
    <row r="26" spans="1:5" x14ac:dyDescent="0.25">
      <c r="A26" s="14">
        <v>21</v>
      </c>
      <c r="B26" s="13" t="s">
        <v>110</v>
      </c>
      <c r="C26" s="13"/>
      <c r="D26" s="13" t="s">
        <v>12</v>
      </c>
      <c r="E26" s="13" t="s">
        <v>86</v>
      </c>
    </row>
    <row r="27" spans="1:5" x14ac:dyDescent="0.25">
      <c r="A27" s="14">
        <v>22</v>
      </c>
      <c r="B27" s="13" t="s">
        <v>111</v>
      </c>
      <c r="C27" s="13"/>
      <c r="D27" s="13" t="s">
        <v>12</v>
      </c>
      <c r="E27" s="13" t="s">
        <v>86</v>
      </c>
    </row>
    <row r="28" spans="1:5" x14ac:dyDescent="0.25">
      <c r="A28" s="14">
        <v>23</v>
      </c>
      <c r="B28" s="13" t="s">
        <v>112</v>
      </c>
      <c r="C28" s="13"/>
      <c r="D28" s="13" t="s">
        <v>12</v>
      </c>
      <c r="E28" s="13" t="s">
        <v>86</v>
      </c>
    </row>
    <row r="29" spans="1:5" x14ac:dyDescent="0.25">
      <c r="A29" s="14">
        <v>24</v>
      </c>
      <c r="B29" s="13" t="s">
        <v>113</v>
      </c>
      <c r="C29" s="13"/>
      <c r="D29" s="13" t="s">
        <v>12</v>
      </c>
      <c r="E29" s="13" t="s">
        <v>86</v>
      </c>
    </row>
    <row r="30" spans="1:5" x14ac:dyDescent="0.25">
      <c r="A30" s="14">
        <v>25</v>
      </c>
      <c r="B30" s="13" t="s">
        <v>114</v>
      </c>
      <c r="C30" s="13"/>
      <c r="D30" s="13" t="s">
        <v>12</v>
      </c>
      <c r="E30" s="13" t="s">
        <v>88</v>
      </c>
    </row>
    <row r="31" spans="1:5" x14ac:dyDescent="0.25">
      <c r="A31" s="14">
        <v>26</v>
      </c>
      <c r="B31" s="13" t="s">
        <v>115</v>
      </c>
      <c r="C31" s="13"/>
      <c r="D31" s="13" t="s">
        <v>12</v>
      </c>
      <c r="E31" s="13" t="s">
        <v>88</v>
      </c>
    </row>
    <row r="32" spans="1:5" x14ac:dyDescent="0.25">
      <c r="A32" s="14">
        <v>27</v>
      </c>
      <c r="B32" s="13" t="s">
        <v>116</v>
      </c>
      <c r="C32" s="13"/>
      <c r="D32" s="13" t="s">
        <v>12</v>
      </c>
      <c r="E32" s="13" t="s">
        <v>88</v>
      </c>
    </row>
    <row r="33" spans="1:5" x14ac:dyDescent="0.25">
      <c r="A33" s="14">
        <v>28</v>
      </c>
      <c r="B33" s="13" t="s">
        <v>117</v>
      </c>
      <c r="C33" s="13"/>
      <c r="D33" s="13" t="s">
        <v>13</v>
      </c>
      <c r="E33" s="13" t="s">
        <v>88</v>
      </c>
    </row>
    <row r="34" spans="1:5" x14ac:dyDescent="0.25">
      <c r="A34" s="14">
        <v>29</v>
      </c>
      <c r="B34" s="13" t="s">
        <v>118</v>
      </c>
      <c r="C34" s="13"/>
      <c r="D34" s="13" t="s">
        <v>12</v>
      </c>
      <c r="E34" s="13" t="s">
        <v>88</v>
      </c>
    </row>
    <row r="35" spans="1:5" x14ac:dyDescent="0.25">
      <c r="A35" s="14">
        <v>30</v>
      </c>
      <c r="B35" s="13" t="s">
        <v>119</v>
      </c>
      <c r="C35" s="13"/>
      <c r="D35" s="13" t="s">
        <v>12</v>
      </c>
      <c r="E35" s="13" t="s">
        <v>86</v>
      </c>
    </row>
    <row r="36" spans="1:5" x14ac:dyDescent="0.25">
      <c r="A36" s="14">
        <v>31</v>
      </c>
      <c r="B36" s="13" t="s">
        <v>120</v>
      </c>
      <c r="C36" s="13"/>
      <c r="D36" s="13" t="s">
        <v>12</v>
      </c>
      <c r="E36" s="13" t="s">
        <v>88</v>
      </c>
    </row>
    <row r="37" spans="1:5" x14ac:dyDescent="0.25">
      <c r="A37" s="14">
        <v>32</v>
      </c>
      <c r="B37" s="13" t="s">
        <v>121</v>
      </c>
      <c r="C37" s="13"/>
      <c r="D37" s="13" t="s">
        <v>12</v>
      </c>
      <c r="E37" s="13" t="s">
        <v>88</v>
      </c>
    </row>
    <row r="38" spans="1:5" x14ac:dyDescent="0.25">
      <c r="A38" s="14">
        <v>33</v>
      </c>
      <c r="B38" s="13" t="s">
        <v>122</v>
      </c>
      <c r="C38" s="13"/>
      <c r="D38" s="13" t="s">
        <v>12</v>
      </c>
      <c r="E38" s="13" t="s">
        <v>88</v>
      </c>
    </row>
    <row r="39" spans="1:5" x14ac:dyDescent="0.25">
      <c r="A39" s="14">
        <v>34</v>
      </c>
      <c r="B39" s="15" t="s">
        <v>123</v>
      </c>
      <c r="C39" s="9"/>
      <c r="D39" s="13" t="s">
        <v>13</v>
      </c>
      <c r="E39" s="15" t="s">
        <v>124</v>
      </c>
    </row>
    <row r="40" spans="1:5" x14ac:dyDescent="0.25">
      <c r="A40" s="14">
        <v>35</v>
      </c>
      <c r="B40" s="9" t="s">
        <v>125</v>
      </c>
      <c r="C40" s="9"/>
      <c r="D40" s="13" t="s">
        <v>12</v>
      </c>
      <c r="E40" s="9" t="s">
        <v>126</v>
      </c>
    </row>
    <row r="41" spans="1:5" x14ac:dyDescent="0.25">
      <c r="A41" s="14">
        <v>36</v>
      </c>
      <c r="B41" s="9" t="s">
        <v>127</v>
      </c>
      <c r="C41" s="9"/>
      <c r="D41" s="13" t="s">
        <v>12</v>
      </c>
      <c r="E41" s="9" t="s">
        <v>126</v>
      </c>
    </row>
    <row r="42" spans="1:5" x14ac:dyDescent="0.25">
      <c r="A42" s="14">
        <v>37</v>
      </c>
      <c r="B42" s="9" t="s">
        <v>128</v>
      </c>
      <c r="C42" s="9"/>
      <c r="D42" s="13" t="s">
        <v>12</v>
      </c>
      <c r="E42" s="9" t="s">
        <v>126</v>
      </c>
    </row>
    <row r="43" spans="1:5" x14ac:dyDescent="0.25">
      <c r="A43" s="14">
        <v>38</v>
      </c>
      <c r="B43" s="9" t="s">
        <v>129</v>
      </c>
      <c r="C43" s="9"/>
      <c r="D43" s="13" t="s">
        <v>12</v>
      </c>
      <c r="E43" s="9" t="s">
        <v>126</v>
      </c>
    </row>
    <row r="44" spans="1:5" x14ac:dyDescent="0.25">
      <c r="A44" s="14">
        <v>39</v>
      </c>
      <c r="B44" s="9" t="s">
        <v>130</v>
      </c>
      <c r="C44" s="9"/>
      <c r="D44" s="13" t="s">
        <v>12</v>
      </c>
      <c r="E44" s="9" t="s">
        <v>126</v>
      </c>
    </row>
    <row r="45" spans="1:5" x14ac:dyDescent="0.25">
      <c r="A45" s="14">
        <v>40</v>
      </c>
      <c r="B45" s="9" t="s">
        <v>131</v>
      </c>
      <c r="C45" s="9"/>
      <c r="D45" s="13" t="s">
        <v>14</v>
      </c>
      <c r="E45" s="9" t="s">
        <v>126</v>
      </c>
    </row>
    <row r="46" spans="1:5" x14ac:dyDescent="0.25">
      <c r="A46" s="14">
        <v>41</v>
      </c>
      <c r="B46" s="9" t="s">
        <v>132</v>
      </c>
      <c r="C46" s="9"/>
      <c r="D46" s="13" t="s">
        <v>12</v>
      </c>
      <c r="E46" s="9" t="s">
        <v>126</v>
      </c>
    </row>
    <row r="47" spans="1:5" x14ac:dyDescent="0.25">
      <c r="A47" s="14">
        <v>42</v>
      </c>
      <c r="B47" s="9" t="s">
        <v>133</v>
      </c>
      <c r="C47" s="9"/>
      <c r="D47" s="13" t="s">
        <v>12</v>
      </c>
      <c r="E47" s="9" t="s">
        <v>126</v>
      </c>
    </row>
    <row r="48" spans="1:5" x14ac:dyDescent="0.25">
      <c r="A48" s="14">
        <v>43</v>
      </c>
      <c r="B48" s="9" t="s">
        <v>134</v>
      </c>
      <c r="C48" s="9"/>
      <c r="D48" s="13" t="s">
        <v>12</v>
      </c>
      <c r="E48" s="9" t="s">
        <v>126</v>
      </c>
    </row>
    <row r="49" spans="1:5" x14ac:dyDescent="0.25">
      <c r="A49" s="14">
        <v>44</v>
      </c>
      <c r="B49" s="9" t="s">
        <v>135</v>
      </c>
      <c r="C49" s="9"/>
      <c r="D49" s="13" t="s">
        <v>12</v>
      </c>
      <c r="E49" s="9" t="s">
        <v>126</v>
      </c>
    </row>
    <row r="50" spans="1:5" x14ac:dyDescent="0.25">
      <c r="A50" s="14">
        <v>45</v>
      </c>
      <c r="B50" s="9" t="s">
        <v>136</v>
      </c>
      <c r="C50" s="9"/>
      <c r="D50" s="13" t="s">
        <v>12</v>
      </c>
      <c r="E50" s="9" t="s">
        <v>126</v>
      </c>
    </row>
    <row r="51" spans="1:5" x14ac:dyDescent="0.25">
      <c r="A51" s="14">
        <v>46</v>
      </c>
      <c r="B51" s="9" t="s">
        <v>137</v>
      </c>
      <c r="C51" s="9"/>
      <c r="D51" s="13" t="s">
        <v>12</v>
      </c>
      <c r="E51" s="9" t="s">
        <v>126</v>
      </c>
    </row>
    <row r="52" spans="1:5" x14ac:dyDescent="0.25">
      <c r="A52" s="14">
        <v>47</v>
      </c>
      <c r="B52" s="9" t="s">
        <v>138</v>
      </c>
      <c r="C52" s="9"/>
      <c r="D52" s="13" t="s">
        <v>12</v>
      </c>
      <c r="E52" s="9" t="s">
        <v>124</v>
      </c>
    </row>
    <row r="53" spans="1:5" x14ac:dyDescent="0.25">
      <c r="A53" s="14">
        <v>48</v>
      </c>
      <c r="B53" s="9" t="s">
        <v>139</v>
      </c>
      <c r="C53" s="9"/>
      <c r="D53" s="13" t="s">
        <v>12</v>
      </c>
      <c r="E53" s="9" t="s">
        <v>126</v>
      </c>
    </row>
    <row r="54" spans="1:5" x14ac:dyDescent="0.25">
      <c r="A54" s="14">
        <v>49</v>
      </c>
      <c r="B54" s="9" t="s">
        <v>140</v>
      </c>
      <c r="C54" s="9"/>
      <c r="D54" s="13" t="s">
        <v>12</v>
      </c>
      <c r="E54" s="9" t="s">
        <v>126</v>
      </c>
    </row>
    <row r="55" spans="1:5" x14ac:dyDescent="0.25">
      <c r="A55" s="14">
        <v>50</v>
      </c>
      <c r="B55" s="9" t="s">
        <v>141</v>
      </c>
      <c r="C55" s="9"/>
      <c r="D55" s="13" t="s">
        <v>12</v>
      </c>
      <c r="E55" s="9" t="s">
        <v>126</v>
      </c>
    </row>
    <row r="56" spans="1:5" x14ac:dyDescent="0.25">
      <c r="A56" s="14">
        <v>51</v>
      </c>
      <c r="B56" s="9" t="s">
        <v>142</v>
      </c>
      <c r="C56" s="9"/>
      <c r="D56" s="13" t="s">
        <v>12</v>
      </c>
      <c r="E56" s="9" t="s">
        <v>126</v>
      </c>
    </row>
    <row r="57" spans="1:5" x14ac:dyDescent="0.25">
      <c r="A57" s="14">
        <v>52</v>
      </c>
      <c r="B57" s="9" t="s">
        <v>143</v>
      </c>
      <c r="C57" s="9"/>
      <c r="D57" s="13" t="s">
        <v>12</v>
      </c>
      <c r="E57" s="9" t="s">
        <v>126</v>
      </c>
    </row>
    <row r="58" spans="1:5" x14ac:dyDescent="0.25">
      <c r="A58" s="14">
        <v>53</v>
      </c>
      <c r="B58" s="16" t="s">
        <v>144</v>
      </c>
      <c r="C58" s="9"/>
      <c r="D58" s="13" t="s">
        <v>12</v>
      </c>
      <c r="E58" s="9" t="s">
        <v>126</v>
      </c>
    </row>
    <row r="59" spans="1:5" x14ac:dyDescent="0.25">
      <c r="A59" s="14">
        <v>54</v>
      </c>
      <c r="B59" s="16" t="s">
        <v>145</v>
      </c>
      <c r="C59" s="9"/>
      <c r="D59" s="13" t="s">
        <v>12</v>
      </c>
      <c r="E59" s="9" t="s">
        <v>126</v>
      </c>
    </row>
    <row r="60" spans="1:5" x14ac:dyDescent="0.25">
      <c r="A60" s="14">
        <v>55</v>
      </c>
      <c r="B60" s="16" t="s">
        <v>146</v>
      </c>
      <c r="C60" s="9"/>
      <c r="D60" s="13" t="s">
        <v>12</v>
      </c>
      <c r="E60" s="9" t="s">
        <v>126</v>
      </c>
    </row>
    <row r="61" spans="1:5" x14ac:dyDescent="0.25">
      <c r="A61" s="14">
        <v>56</v>
      </c>
      <c r="B61" s="16" t="s">
        <v>147</v>
      </c>
      <c r="C61" s="9"/>
      <c r="D61" s="13" t="s">
        <v>13</v>
      </c>
      <c r="E61" s="16" t="s">
        <v>124</v>
      </c>
    </row>
    <row r="62" spans="1:5" x14ac:dyDescent="0.25">
      <c r="A62" s="14">
        <v>57</v>
      </c>
      <c r="B62" s="16" t="s">
        <v>148</v>
      </c>
      <c r="C62" s="9"/>
      <c r="D62" s="13" t="s">
        <v>14</v>
      </c>
      <c r="E62" s="16" t="s">
        <v>124</v>
      </c>
    </row>
    <row r="63" spans="1:5" x14ac:dyDescent="0.25">
      <c r="A63" s="14">
        <v>58</v>
      </c>
      <c r="B63" s="16" t="s">
        <v>149</v>
      </c>
      <c r="C63" s="9"/>
      <c r="D63" s="13" t="s">
        <v>12</v>
      </c>
      <c r="E63" s="16" t="s">
        <v>124</v>
      </c>
    </row>
    <row r="64" spans="1:5" x14ac:dyDescent="0.25">
      <c r="A64" s="14">
        <v>59</v>
      </c>
      <c r="B64" s="16" t="s">
        <v>150</v>
      </c>
      <c r="C64" s="9"/>
      <c r="D64" s="13" t="s">
        <v>12</v>
      </c>
      <c r="E64" s="16" t="s">
        <v>103</v>
      </c>
    </row>
    <row r="65" spans="1:5" x14ac:dyDescent="0.25">
      <c r="A65" s="14">
        <v>60</v>
      </c>
      <c r="B65" s="16" t="s">
        <v>151</v>
      </c>
      <c r="C65" s="9"/>
      <c r="D65" s="13" t="s">
        <v>12</v>
      </c>
      <c r="E65" s="16" t="s">
        <v>103</v>
      </c>
    </row>
    <row r="66" spans="1:5" x14ac:dyDescent="0.25">
      <c r="A66" s="14">
        <v>61</v>
      </c>
      <c r="B66" s="16" t="s">
        <v>152</v>
      </c>
      <c r="C66" s="9"/>
      <c r="D66" s="13" t="s">
        <v>12</v>
      </c>
      <c r="E66" s="16" t="s">
        <v>103</v>
      </c>
    </row>
    <row r="67" spans="1:5" x14ac:dyDescent="0.25">
      <c r="A67" s="14">
        <v>62</v>
      </c>
      <c r="B67" s="16" t="s">
        <v>153</v>
      </c>
      <c r="C67" s="9"/>
      <c r="D67" s="13" t="s">
        <v>12</v>
      </c>
      <c r="E67" s="16" t="s">
        <v>103</v>
      </c>
    </row>
    <row r="68" spans="1:5" x14ac:dyDescent="0.25">
      <c r="A68" s="14">
        <v>63</v>
      </c>
      <c r="B68" s="16" t="s">
        <v>154</v>
      </c>
      <c r="C68" s="9"/>
      <c r="D68" s="13" t="s">
        <v>14</v>
      </c>
      <c r="E68" s="16" t="s">
        <v>124</v>
      </c>
    </row>
    <row r="69" spans="1:5" x14ac:dyDescent="0.25">
      <c r="A69" s="14">
        <v>64</v>
      </c>
      <c r="B69" s="16" t="s">
        <v>155</v>
      </c>
      <c r="C69" s="9"/>
      <c r="D69" s="13" t="s">
        <v>13</v>
      </c>
      <c r="E69" s="16" t="s">
        <v>124</v>
      </c>
    </row>
    <row r="70" spans="1:5" x14ac:dyDescent="0.25">
      <c r="A70" s="14">
        <v>65</v>
      </c>
      <c r="B70" s="16" t="s">
        <v>156</v>
      </c>
      <c r="C70" s="9"/>
      <c r="D70" s="13" t="s">
        <v>12</v>
      </c>
      <c r="E70" s="16" t="s">
        <v>124</v>
      </c>
    </row>
    <row r="71" spans="1:5" x14ac:dyDescent="0.25">
      <c r="A71" s="14">
        <v>66</v>
      </c>
      <c r="B71" s="16" t="s">
        <v>157</v>
      </c>
      <c r="C71" s="9"/>
      <c r="D71" s="13" t="s">
        <v>12</v>
      </c>
      <c r="E71" s="9" t="s">
        <v>103</v>
      </c>
    </row>
    <row r="72" spans="1:5" x14ac:dyDescent="0.25">
      <c r="A72" s="14">
        <v>67</v>
      </c>
      <c r="B72" s="16" t="s">
        <v>158</v>
      </c>
      <c r="C72" s="9"/>
      <c r="D72" s="13" t="s">
        <v>12</v>
      </c>
      <c r="E72" s="9" t="s">
        <v>103</v>
      </c>
    </row>
    <row r="73" spans="1:5" x14ac:dyDescent="0.25">
      <c r="A73" s="14">
        <v>68</v>
      </c>
      <c r="B73" s="9" t="s">
        <v>159</v>
      </c>
      <c r="C73" s="9"/>
      <c r="D73" s="13" t="s">
        <v>12</v>
      </c>
      <c r="E73" s="9" t="s">
        <v>103</v>
      </c>
    </row>
    <row r="74" spans="1:5" x14ac:dyDescent="0.25">
      <c r="A74" s="14">
        <v>69</v>
      </c>
      <c r="B74" s="9" t="s">
        <v>160</v>
      </c>
      <c r="C74" s="9"/>
      <c r="D74" s="13" t="s">
        <v>12</v>
      </c>
      <c r="E74" s="9" t="s">
        <v>103</v>
      </c>
    </row>
    <row r="75" spans="1:5" x14ac:dyDescent="0.25">
      <c r="A75" s="14">
        <v>70</v>
      </c>
      <c r="B75" s="9" t="s">
        <v>161</v>
      </c>
      <c r="C75" s="9"/>
      <c r="D75" s="13" t="s">
        <v>12</v>
      </c>
      <c r="E75" s="9" t="s">
        <v>103</v>
      </c>
    </row>
    <row r="76" spans="1:5" x14ac:dyDescent="0.25">
      <c r="A76" s="14">
        <v>71</v>
      </c>
      <c r="B76" s="9" t="s">
        <v>162</v>
      </c>
      <c r="C76" s="9"/>
      <c r="D76" s="13" t="s">
        <v>12</v>
      </c>
      <c r="E76" s="9" t="s">
        <v>103</v>
      </c>
    </row>
    <row r="77" spans="1:5" x14ac:dyDescent="0.25">
      <c r="A77" s="14">
        <v>72</v>
      </c>
      <c r="B77" s="9" t="s">
        <v>163</v>
      </c>
      <c r="C77" s="9"/>
      <c r="D77" s="13" t="s">
        <v>12</v>
      </c>
      <c r="E77" s="9" t="s">
        <v>103</v>
      </c>
    </row>
    <row r="78" spans="1:5" x14ac:dyDescent="0.25">
      <c r="A78" s="14">
        <v>73</v>
      </c>
      <c r="B78" s="9" t="s">
        <v>31</v>
      </c>
      <c r="C78" s="9"/>
      <c r="D78" s="13" t="s">
        <v>12</v>
      </c>
      <c r="E78" s="9" t="s">
        <v>124</v>
      </c>
    </row>
    <row r="79" spans="1:5" x14ac:dyDescent="0.25">
      <c r="A79" s="14">
        <v>74</v>
      </c>
      <c r="B79" s="9" t="s">
        <v>32</v>
      </c>
      <c r="C79" s="9"/>
      <c r="D79" s="13" t="s">
        <v>12</v>
      </c>
      <c r="E79" s="16" t="s">
        <v>126</v>
      </c>
    </row>
    <row r="80" spans="1:5" x14ac:dyDescent="0.25">
      <c r="A80" s="14">
        <v>75</v>
      </c>
      <c r="B80" s="9" t="s">
        <v>164</v>
      </c>
      <c r="C80" s="9"/>
      <c r="D80" s="13" t="s">
        <v>12</v>
      </c>
      <c r="E80" s="9" t="s">
        <v>126</v>
      </c>
    </row>
    <row r="83" spans="2:6" x14ac:dyDescent="0.25">
      <c r="B83" s="55" t="s">
        <v>165</v>
      </c>
      <c r="C83" s="56"/>
      <c r="D83" s="56"/>
      <c r="E83" s="56"/>
      <c r="F83" s="57"/>
    </row>
    <row r="84" spans="2:6" x14ac:dyDescent="0.25">
      <c r="B84" s="17" t="s">
        <v>12</v>
      </c>
      <c r="C84" s="18" t="s">
        <v>14</v>
      </c>
      <c r="D84" s="18" t="s">
        <v>13</v>
      </c>
      <c r="E84" s="18" t="s">
        <v>166</v>
      </c>
      <c r="F84" s="19"/>
    </row>
    <row r="85" spans="2:6" x14ac:dyDescent="0.25">
      <c r="B85" s="18">
        <v>65</v>
      </c>
      <c r="C85" s="18">
        <v>4</v>
      </c>
      <c r="D85" s="18">
        <v>6</v>
      </c>
      <c r="E85" s="18">
        <v>75</v>
      </c>
      <c r="F85" s="20"/>
    </row>
    <row r="86" spans="2:6" x14ac:dyDescent="0.25">
      <c r="B86" s="58" t="s">
        <v>167</v>
      </c>
      <c r="C86" s="59"/>
      <c r="D86" s="59"/>
      <c r="E86" s="59"/>
      <c r="F86" s="60"/>
    </row>
    <row r="87" spans="2:6" x14ac:dyDescent="0.25">
      <c r="B87" s="18" t="s">
        <v>5</v>
      </c>
      <c r="C87" s="18" t="s">
        <v>6</v>
      </c>
      <c r="D87" s="18" t="s">
        <v>7</v>
      </c>
      <c r="E87" s="18" t="s">
        <v>8</v>
      </c>
      <c r="F87" s="18" t="s">
        <v>166</v>
      </c>
    </row>
    <row r="88" spans="2:6" x14ac:dyDescent="0.25">
      <c r="B88" s="18">
        <f>COUNTIF(E6:E80,"Asisten Ahli")</f>
        <v>14</v>
      </c>
      <c r="C88" s="18">
        <v>17</v>
      </c>
      <c r="D88" s="18">
        <v>34</v>
      </c>
      <c r="E88" s="18">
        <v>10</v>
      </c>
      <c r="F88" s="18">
        <v>75</v>
      </c>
    </row>
  </sheetData>
  <mergeCells count="3">
    <mergeCell ref="A3:E3"/>
    <mergeCell ref="B83:F83"/>
    <mergeCell ref="B86:F86"/>
  </mergeCells>
  <hyperlinks>
    <hyperlink ref="B6" r:id="rId1" xr:uid="{57A0E763-4D61-456C-B4C7-EBC907F0FB1D}"/>
    <hyperlink ref="B7" r:id="rId2" xr:uid="{8CC76172-5898-45B0-95C6-BA4FDA0AB12D}"/>
    <hyperlink ref="B8" r:id="rId3" xr:uid="{1DDD38DD-A4F4-49B5-90A1-E110339932C9}"/>
    <hyperlink ref="B9" r:id="rId4" xr:uid="{EE93155A-701D-4B87-9146-AF28D71F022E}"/>
    <hyperlink ref="B10" r:id="rId5" xr:uid="{73BAA567-4B37-43BC-B4EE-C3E5506E59BC}"/>
    <hyperlink ref="B11" r:id="rId6" xr:uid="{EC0EC257-8D7E-4564-8970-264725B870F6}"/>
    <hyperlink ref="B12" r:id="rId7" xr:uid="{872036CB-CDCA-4969-8A5D-F88A8C1A0830}"/>
    <hyperlink ref="B13" r:id="rId8" xr:uid="{8976E423-A3EE-4128-949C-99600FFF48C2}"/>
    <hyperlink ref="B14" r:id="rId9" xr:uid="{6EA7432F-6591-44CE-8425-B966D0F80986}"/>
    <hyperlink ref="B15" r:id="rId10" xr:uid="{DAA0624F-11E8-4982-B4B5-54C78EA69E7A}"/>
    <hyperlink ref="B16" r:id="rId11" xr:uid="{03965DC8-935F-4CEA-9E0C-70E555D5919F}"/>
    <hyperlink ref="B17" r:id="rId12" xr:uid="{8D539018-F116-4708-B8BC-DB73818175A6}"/>
    <hyperlink ref="B18" r:id="rId13" xr:uid="{6A9DE246-9528-4B71-A434-2F84C2FE669E}"/>
    <hyperlink ref="B19" r:id="rId14" xr:uid="{3750E9D2-471F-430C-8325-BB4BB30E6086}"/>
    <hyperlink ref="B20" r:id="rId15" display="Raden Teti Rostikawati, Dra., M.Si" xr:uid="{015FD34F-037A-430A-A960-DAE73BF8E47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DF89-7461-4A90-B171-7746256E0D64}">
  <sheetPr>
    <tabColor theme="9" tint="0.59999389629810485"/>
  </sheetPr>
  <dimension ref="A2:F58"/>
  <sheetViews>
    <sheetView topLeftCell="A31" workbookViewId="0">
      <selection activeCell="H14" sqref="H14"/>
    </sheetView>
  </sheetViews>
  <sheetFormatPr defaultRowHeight="15" x14ac:dyDescent="0.25"/>
  <cols>
    <col min="1" max="1" width="2.85546875" customWidth="1"/>
    <col min="2" max="2" width="34.85546875" bestFit="1" customWidth="1"/>
    <col min="3" max="3" width="11" bestFit="1" customWidth="1"/>
    <col min="5" max="5" width="13.140625" bestFit="1" customWidth="1"/>
    <col min="6" max="6" width="10.7109375" bestFit="1" customWidth="1"/>
  </cols>
  <sheetData>
    <row r="2" spans="1:6" x14ac:dyDescent="0.25">
      <c r="A2" s="61" t="s">
        <v>168</v>
      </c>
      <c r="B2" s="61"/>
      <c r="C2" s="61"/>
      <c r="D2" s="61"/>
      <c r="E2" s="61"/>
      <c r="F2" s="61"/>
    </row>
    <row r="3" spans="1:6" x14ac:dyDescent="0.25">
      <c r="A3" s="21"/>
      <c r="B3" s="21"/>
      <c r="C3" s="21"/>
      <c r="D3" s="21"/>
      <c r="E3" s="21"/>
      <c r="F3" s="21"/>
    </row>
    <row r="4" spans="1:6" x14ac:dyDescent="0.25">
      <c r="A4" s="22" t="s">
        <v>80</v>
      </c>
      <c r="B4" s="22" t="s">
        <v>81</v>
      </c>
      <c r="C4" s="22" t="s">
        <v>169</v>
      </c>
      <c r="D4" s="22" t="s">
        <v>83</v>
      </c>
      <c r="E4" s="22" t="s">
        <v>84</v>
      </c>
      <c r="F4" s="22" t="s">
        <v>170</v>
      </c>
    </row>
    <row r="5" spans="1:6" x14ac:dyDescent="0.25">
      <c r="A5" s="23">
        <v>1</v>
      </c>
      <c r="B5" s="24" t="s">
        <v>171</v>
      </c>
      <c r="C5" s="25" t="s">
        <v>172</v>
      </c>
      <c r="D5" s="23" t="s">
        <v>12</v>
      </c>
      <c r="E5" s="23" t="s">
        <v>88</v>
      </c>
      <c r="F5" s="26">
        <v>44835</v>
      </c>
    </row>
    <row r="6" spans="1:6" x14ac:dyDescent="0.25">
      <c r="A6" s="23">
        <v>2</v>
      </c>
      <c r="B6" s="24" t="s">
        <v>173</v>
      </c>
      <c r="C6" s="27">
        <v>427097803</v>
      </c>
      <c r="D6" s="23" t="s">
        <v>12</v>
      </c>
      <c r="E6" s="23" t="s">
        <v>88</v>
      </c>
      <c r="F6" s="26">
        <v>44713</v>
      </c>
    </row>
    <row r="7" spans="1:6" x14ac:dyDescent="0.25">
      <c r="A7" s="23">
        <v>3</v>
      </c>
      <c r="B7" s="24" t="s">
        <v>174</v>
      </c>
      <c r="C7" s="27">
        <v>421118603</v>
      </c>
      <c r="D7" s="23" t="s">
        <v>12</v>
      </c>
      <c r="E7" s="23" t="s">
        <v>86</v>
      </c>
      <c r="F7" s="26">
        <v>44805</v>
      </c>
    </row>
    <row r="8" spans="1:6" x14ac:dyDescent="0.25">
      <c r="A8" s="23">
        <v>4</v>
      </c>
      <c r="B8" s="24" t="s">
        <v>175</v>
      </c>
      <c r="C8" s="27">
        <v>417129004</v>
      </c>
      <c r="D8" s="23" t="s">
        <v>12</v>
      </c>
      <c r="E8" s="23" t="s">
        <v>86</v>
      </c>
      <c r="F8" s="26">
        <v>44593</v>
      </c>
    </row>
    <row r="9" spans="1:6" x14ac:dyDescent="0.25">
      <c r="A9" s="23">
        <v>5</v>
      </c>
      <c r="B9" s="24" t="s">
        <v>176</v>
      </c>
      <c r="C9" s="27">
        <v>402058503</v>
      </c>
      <c r="D9" s="23" t="s">
        <v>12</v>
      </c>
      <c r="E9" s="23" t="s">
        <v>88</v>
      </c>
      <c r="F9" s="26">
        <v>44743</v>
      </c>
    </row>
    <row r="10" spans="1:6" x14ac:dyDescent="0.25">
      <c r="A10" s="23">
        <v>6</v>
      </c>
      <c r="B10" s="24" t="s">
        <v>177</v>
      </c>
      <c r="C10" s="27">
        <v>413068702</v>
      </c>
      <c r="D10" s="23" t="s">
        <v>12</v>
      </c>
      <c r="E10" s="23" t="s">
        <v>86</v>
      </c>
      <c r="F10" s="26">
        <v>44682</v>
      </c>
    </row>
    <row r="11" spans="1:6" x14ac:dyDescent="0.25">
      <c r="A11" s="23">
        <v>7</v>
      </c>
      <c r="B11" s="24" t="s">
        <v>178</v>
      </c>
      <c r="C11" s="25" t="s">
        <v>179</v>
      </c>
      <c r="D11" s="23" t="s">
        <v>12</v>
      </c>
      <c r="E11" s="23" t="s">
        <v>86</v>
      </c>
      <c r="F11" s="26">
        <v>44805</v>
      </c>
    </row>
    <row r="12" spans="1:6" x14ac:dyDescent="0.25">
      <c r="A12" s="23">
        <v>8</v>
      </c>
      <c r="B12" s="24" t="s">
        <v>180</v>
      </c>
      <c r="C12" s="27">
        <v>406128808</v>
      </c>
      <c r="D12" s="23" t="s">
        <v>12</v>
      </c>
      <c r="E12" s="23" t="s">
        <v>86</v>
      </c>
      <c r="F12" s="26">
        <v>44743</v>
      </c>
    </row>
    <row r="13" spans="1:6" x14ac:dyDescent="0.25">
      <c r="A13" s="23">
        <v>9</v>
      </c>
      <c r="B13" s="24" t="s">
        <v>181</v>
      </c>
      <c r="C13" s="27">
        <v>401098708</v>
      </c>
      <c r="D13" s="23" t="s">
        <v>12</v>
      </c>
      <c r="E13" s="23" t="s">
        <v>86</v>
      </c>
      <c r="F13" s="26">
        <v>44713</v>
      </c>
    </row>
    <row r="14" spans="1:6" x14ac:dyDescent="0.25">
      <c r="A14" s="23">
        <v>10</v>
      </c>
      <c r="B14" s="24" t="s">
        <v>182</v>
      </c>
      <c r="C14" s="27">
        <v>410059302</v>
      </c>
      <c r="D14" s="23" t="s">
        <v>12</v>
      </c>
      <c r="E14" s="23" t="s">
        <v>86</v>
      </c>
      <c r="F14" s="26">
        <v>44713</v>
      </c>
    </row>
    <row r="15" spans="1:6" x14ac:dyDescent="0.25">
      <c r="A15" s="23">
        <v>11</v>
      </c>
      <c r="B15" s="24" t="s">
        <v>183</v>
      </c>
      <c r="C15" s="27">
        <v>411037204</v>
      </c>
      <c r="D15" s="23" t="s">
        <v>12</v>
      </c>
      <c r="E15" s="23" t="s">
        <v>88</v>
      </c>
      <c r="F15" s="26">
        <v>44774</v>
      </c>
    </row>
    <row r="16" spans="1:6" x14ac:dyDescent="0.25">
      <c r="A16" s="23">
        <v>12</v>
      </c>
      <c r="B16" s="24" t="s">
        <v>184</v>
      </c>
      <c r="C16" s="27">
        <v>411098303</v>
      </c>
      <c r="D16" s="23" t="s">
        <v>12</v>
      </c>
      <c r="E16" s="23" t="s">
        <v>88</v>
      </c>
      <c r="F16" s="26">
        <v>44774</v>
      </c>
    </row>
    <row r="17" spans="1:6" x14ac:dyDescent="0.25">
      <c r="A17" s="23">
        <v>13</v>
      </c>
      <c r="B17" s="24" t="s">
        <v>185</v>
      </c>
      <c r="C17" s="27">
        <v>402057308</v>
      </c>
      <c r="D17" s="23" t="s">
        <v>12</v>
      </c>
      <c r="E17" s="23" t="s">
        <v>88</v>
      </c>
      <c r="F17" s="26">
        <v>44774</v>
      </c>
    </row>
    <row r="18" spans="1:6" x14ac:dyDescent="0.25">
      <c r="A18" s="23">
        <v>14</v>
      </c>
      <c r="B18" s="24" t="s">
        <v>186</v>
      </c>
      <c r="C18" s="27">
        <v>415037606</v>
      </c>
      <c r="D18" s="23" t="s">
        <v>12</v>
      </c>
      <c r="E18" s="23" t="s">
        <v>88</v>
      </c>
      <c r="F18" s="26">
        <v>44835</v>
      </c>
    </row>
    <row r="19" spans="1:6" x14ac:dyDescent="0.25">
      <c r="A19" s="23">
        <v>15</v>
      </c>
      <c r="B19" s="24" t="s">
        <v>187</v>
      </c>
      <c r="C19" s="27">
        <v>413078305</v>
      </c>
      <c r="D19" s="23" t="s">
        <v>12</v>
      </c>
      <c r="E19" s="23" t="s">
        <v>88</v>
      </c>
      <c r="F19" s="26">
        <v>44682</v>
      </c>
    </row>
    <row r="20" spans="1:6" x14ac:dyDescent="0.25">
      <c r="A20" s="23">
        <v>16</v>
      </c>
      <c r="B20" s="24" t="s">
        <v>188</v>
      </c>
      <c r="C20" s="27">
        <v>410117904</v>
      </c>
      <c r="D20" s="23" t="s">
        <v>12</v>
      </c>
      <c r="E20" s="23" t="s">
        <v>88</v>
      </c>
      <c r="F20" s="26">
        <v>44774</v>
      </c>
    </row>
    <row r="21" spans="1:6" x14ac:dyDescent="0.25">
      <c r="A21" s="23">
        <v>17</v>
      </c>
      <c r="B21" s="24" t="s">
        <v>189</v>
      </c>
      <c r="C21" s="27">
        <v>403058909</v>
      </c>
      <c r="D21" s="23" t="s">
        <v>12</v>
      </c>
      <c r="E21" s="23" t="s">
        <v>88</v>
      </c>
      <c r="F21" s="26">
        <v>44562</v>
      </c>
    </row>
    <row r="22" spans="1:6" x14ac:dyDescent="0.25">
      <c r="A22" s="23">
        <v>18</v>
      </c>
      <c r="B22" s="24" t="s">
        <v>190</v>
      </c>
      <c r="C22" s="27">
        <v>425078902</v>
      </c>
      <c r="D22" s="23" t="s">
        <v>12</v>
      </c>
      <c r="E22" s="23" t="s">
        <v>88</v>
      </c>
      <c r="F22" s="26">
        <v>44593</v>
      </c>
    </row>
    <row r="23" spans="1:6" x14ac:dyDescent="0.25">
      <c r="A23" s="23">
        <v>19</v>
      </c>
      <c r="B23" s="24" t="s">
        <v>191</v>
      </c>
      <c r="C23" s="27">
        <v>424118503</v>
      </c>
      <c r="D23" s="23" t="s">
        <v>12</v>
      </c>
      <c r="E23" s="23" t="s">
        <v>88</v>
      </c>
      <c r="F23" s="26">
        <v>44652</v>
      </c>
    </row>
    <row r="24" spans="1:6" x14ac:dyDescent="0.25">
      <c r="A24" s="23">
        <v>20</v>
      </c>
      <c r="B24" s="24" t="s">
        <v>192</v>
      </c>
      <c r="C24" s="27">
        <v>425078805</v>
      </c>
      <c r="D24" s="23" t="s">
        <v>12</v>
      </c>
      <c r="E24" s="23" t="s">
        <v>88</v>
      </c>
      <c r="F24" s="26">
        <v>44682</v>
      </c>
    </row>
    <row r="25" spans="1:6" x14ac:dyDescent="0.25">
      <c r="A25" s="23">
        <v>21</v>
      </c>
      <c r="B25" s="24" t="s">
        <v>193</v>
      </c>
      <c r="C25" s="27">
        <v>406098502</v>
      </c>
      <c r="D25" s="23" t="s">
        <v>12</v>
      </c>
      <c r="E25" s="23" t="s">
        <v>88</v>
      </c>
      <c r="F25" s="26">
        <v>44621</v>
      </c>
    </row>
    <row r="26" spans="1:6" x14ac:dyDescent="0.25">
      <c r="A26" s="23">
        <v>22</v>
      </c>
      <c r="B26" s="24" t="s">
        <v>194</v>
      </c>
      <c r="C26" s="27">
        <v>427067103</v>
      </c>
      <c r="D26" s="23" t="s">
        <v>12</v>
      </c>
      <c r="E26" s="23" t="s">
        <v>88</v>
      </c>
      <c r="F26" s="26">
        <v>44743</v>
      </c>
    </row>
    <row r="27" spans="1:6" x14ac:dyDescent="0.25">
      <c r="A27" s="23">
        <v>23</v>
      </c>
      <c r="B27" s="24" t="s">
        <v>195</v>
      </c>
      <c r="C27" s="27">
        <v>410078703</v>
      </c>
      <c r="D27" s="23" t="s">
        <v>12</v>
      </c>
      <c r="E27" s="23" t="s">
        <v>88</v>
      </c>
      <c r="F27" s="26">
        <v>44621</v>
      </c>
    </row>
    <row r="28" spans="1:6" x14ac:dyDescent="0.25">
      <c r="A28" s="23">
        <v>24</v>
      </c>
      <c r="B28" s="24" t="s">
        <v>196</v>
      </c>
      <c r="C28" s="27">
        <v>411078501</v>
      </c>
      <c r="D28" s="23" t="s">
        <v>12</v>
      </c>
      <c r="E28" s="23" t="s">
        <v>88</v>
      </c>
      <c r="F28" s="26">
        <v>44621</v>
      </c>
    </row>
    <row r="29" spans="1:6" x14ac:dyDescent="0.25">
      <c r="A29" s="23">
        <v>25</v>
      </c>
      <c r="B29" s="24" t="s">
        <v>197</v>
      </c>
      <c r="C29" s="27">
        <v>402108604</v>
      </c>
      <c r="D29" s="23" t="s">
        <v>12</v>
      </c>
      <c r="E29" s="23" t="s">
        <v>88</v>
      </c>
      <c r="F29" s="28">
        <v>44805</v>
      </c>
    </row>
    <row r="30" spans="1:6" x14ac:dyDescent="0.25">
      <c r="A30" s="23">
        <v>26</v>
      </c>
      <c r="B30" s="24" t="s">
        <v>198</v>
      </c>
      <c r="C30" s="27">
        <v>427097704</v>
      </c>
      <c r="D30" s="23" t="s">
        <v>12</v>
      </c>
      <c r="E30" s="23" t="s">
        <v>86</v>
      </c>
      <c r="F30" s="29">
        <v>44593</v>
      </c>
    </row>
    <row r="31" spans="1:6" x14ac:dyDescent="0.25">
      <c r="A31" s="23">
        <v>27</v>
      </c>
      <c r="B31" s="30" t="s">
        <v>199</v>
      </c>
      <c r="C31" s="27">
        <v>401017601</v>
      </c>
      <c r="D31" s="23" t="s">
        <v>12</v>
      </c>
      <c r="E31" s="23" t="s">
        <v>103</v>
      </c>
      <c r="F31" s="26">
        <v>44652</v>
      </c>
    </row>
    <row r="32" spans="1:6" x14ac:dyDescent="0.25">
      <c r="A32" s="23">
        <v>28</v>
      </c>
      <c r="B32" s="30" t="s">
        <v>200</v>
      </c>
      <c r="C32" s="25" t="s">
        <v>201</v>
      </c>
      <c r="D32" s="23" t="s">
        <v>14</v>
      </c>
      <c r="E32" s="23" t="s">
        <v>106</v>
      </c>
      <c r="F32" s="26">
        <v>44835</v>
      </c>
    </row>
    <row r="33" spans="1:6" x14ac:dyDescent="0.25">
      <c r="A33" s="23">
        <v>29</v>
      </c>
      <c r="B33" s="30" t="s">
        <v>202</v>
      </c>
      <c r="C33" s="27">
        <v>403055801</v>
      </c>
      <c r="D33" s="23" t="s">
        <v>12</v>
      </c>
      <c r="E33" s="23" t="s">
        <v>106</v>
      </c>
      <c r="F33" s="26">
        <v>44621</v>
      </c>
    </row>
    <row r="34" spans="1:6" x14ac:dyDescent="0.25">
      <c r="A34" s="23">
        <v>30</v>
      </c>
      <c r="B34" s="31" t="s">
        <v>203</v>
      </c>
      <c r="C34" s="25" t="s">
        <v>204</v>
      </c>
      <c r="D34" s="23" t="s">
        <v>13</v>
      </c>
      <c r="E34" s="23" t="s">
        <v>88</v>
      </c>
      <c r="F34" s="32">
        <v>44621</v>
      </c>
    </row>
    <row r="35" spans="1:6" x14ac:dyDescent="0.25">
      <c r="A35" s="23">
        <v>31</v>
      </c>
      <c r="B35" s="23" t="s">
        <v>205</v>
      </c>
      <c r="C35" s="33" t="s">
        <v>206</v>
      </c>
      <c r="D35" s="23" t="s">
        <v>13</v>
      </c>
      <c r="E35" s="23" t="s">
        <v>106</v>
      </c>
      <c r="F35" s="32">
        <v>44652</v>
      </c>
    </row>
    <row r="36" spans="1:6" x14ac:dyDescent="0.25">
      <c r="A36" s="23">
        <v>32</v>
      </c>
      <c r="B36" s="24" t="s">
        <v>207</v>
      </c>
      <c r="C36" s="34">
        <v>1130919886</v>
      </c>
      <c r="D36" s="23" t="s">
        <v>12</v>
      </c>
      <c r="E36" s="23" t="s">
        <v>86</v>
      </c>
      <c r="F36" s="26">
        <v>44835</v>
      </c>
    </row>
    <row r="37" spans="1:6" x14ac:dyDescent="0.25">
      <c r="A37" s="23">
        <v>33</v>
      </c>
      <c r="B37" s="24" t="s">
        <v>208</v>
      </c>
      <c r="C37" s="27">
        <v>425038403</v>
      </c>
      <c r="D37" s="23" t="s">
        <v>12</v>
      </c>
      <c r="E37" s="23" t="s">
        <v>88</v>
      </c>
      <c r="F37" s="26">
        <v>44835</v>
      </c>
    </row>
    <row r="38" spans="1:6" x14ac:dyDescent="0.25">
      <c r="A38" s="23">
        <v>34</v>
      </c>
      <c r="B38" s="23" t="s">
        <v>209</v>
      </c>
      <c r="C38" s="33" t="s">
        <v>210</v>
      </c>
      <c r="D38" s="23" t="s">
        <v>12</v>
      </c>
      <c r="E38" s="23" t="s">
        <v>88</v>
      </c>
      <c r="F38" s="26">
        <v>44896</v>
      </c>
    </row>
    <row r="39" spans="1:6" x14ac:dyDescent="0.25">
      <c r="A39" s="23">
        <v>35</v>
      </c>
      <c r="B39" s="23" t="s">
        <v>211</v>
      </c>
      <c r="C39" s="23"/>
      <c r="D39" s="23" t="s">
        <v>12</v>
      </c>
      <c r="E39" s="23" t="s">
        <v>86</v>
      </c>
      <c r="F39" s="26">
        <v>44896</v>
      </c>
    </row>
    <row r="40" spans="1:6" x14ac:dyDescent="0.25">
      <c r="A40" s="23">
        <v>36</v>
      </c>
      <c r="B40" s="23" t="s">
        <v>212</v>
      </c>
      <c r="C40" s="23"/>
      <c r="D40" s="23" t="s">
        <v>14</v>
      </c>
      <c r="E40" s="23" t="s">
        <v>88</v>
      </c>
      <c r="F40" s="26">
        <v>44896</v>
      </c>
    </row>
    <row r="41" spans="1:6" x14ac:dyDescent="0.25">
      <c r="A41" s="23">
        <v>37</v>
      </c>
      <c r="B41" s="23" t="s">
        <v>213</v>
      </c>
      <c r="C41" s="23"/>
      <c r="D41" s="23" t="s">
        <v>12</v>
      </c>
      <c r="E41" s="23" t="s">
        <v>88</v>
      </c>
      <c r="F41" s="26">
        <v>44896</v>
      </c>
    </row>
    <row r="42" spans="1:6" x14ac:dyDescent="0.25">
      <c r="A42" s="23">
        <v>38</v>
      </c>
      <c r="B42" s="23" t="s">
        <v>214</v>
      </c>
      <c r="C42" s="23"/>
      <c r="D42" s="23" t="s">
        <v>12</v>
      </c>
      <c r="E42" s="23" t="s">
        <v>86</v>
      </c>
      <c r="F42" s="26">
        <v>44896</v>
      </c>
    </row>
    <row r="43" spans="1:6" x14ac:dyDescent="0.25">
      <c r="A43" s="23">
        <v>39</v>
      </c>
      <c r="B43" s="23" t="s">
        <v>215</v>
      </c>
      <c r="C43" s="23"/>
      <c r="D43" s="23" t="s">
        <v>12</v>
      </c>
      <c r="E43" s="23" t="s">
        <v>88</v>
      </c>
      <c r="F43" s="26">
        <v>44896</v>
      </c>
    </row>
    <row r="44" spans="1:6" x14ac:dyDescent="0.25">
      <c r="A44" s="23">
        <v>40</v>
      </c>
      <c r="B44" s="23" t="s">
        <v>216</v>
      </c>
      <c r="C44" s="23"/>
      <c r="D44" s="23" t="s">
        <v>12</v>
      </c>
      <c r="E44" s="23" t="s">
        <v>88</v>
      </c>
      <c r="F44" s="26">
        <v>44896</v>
      </c>
    </row>
    <row r="45" spans="1:6" x14ac:dyDescent="0.25">
      <c r="A45" s="23">
        <v>41</v>
      </c>
      <c r="B45" s="23" t="s">
        <v>217</v>
      </c>
      <c r="C45" s="23"/>
      <c r="D45" s="23" t="s">
        <v>12</v>
      </c>
      <c r="E45" s="23" t="s">
        <v>88</v>
      </c>
      <c r="F45" s="26">
        <v>44896</v>
      </c>
    </row>
    <row r="46" spans="1:6" x14ac:dyDescent="0.25">
      <c r="A46" s="23">
        <v>42</v>
      </c>
      <c r="B46" s="23" t="s">
        <v>218</v>
      </c>
      <c r="C46" s="23"/>
      <c r="D46" s="23" t="s">
        <v>12</v>
      </c>
      <c r="E46" s="23" t="s">
        <v>103</v>
      </c>
      <c r="F46" s="26">
        <v>44896</v>
      </c>
    </row>
    <row r="47" spans="1:6" x14ac:dyDescent="0.25">
      <c r="A47" s="23">
        <v>43</v>
      </c>
      <c r="B47" s="23" t="s">
        <v>219</v>
      </c>
      <c r="C47" s="23"/>
      <c r="D47" s="23" t="s">
        <v>12</v>
      </c>
      <c r="E47" s="23" t="s">
        <v>88</v>
      </c>
      <c r="F47" s="26">
        <v>44896</v>
      </c>
    </row>
    <row r="48" spans="1:6" x14ac:dyDescent="0.25">
      <c r="A48" s="23">
        <v>44</v>
      </c>
      <c r="B48" s="23" t="s">
        <v>220</v>
      </c>
      <c r="C48" s="23"/>
      <c r="D48" s="23" t="s">
        <v>12</v>
      </c>
      <c r="E48" s="23" t="s">
        <v>88</v>
      </c>
      <c r="F48" s="26">
        <v>44896</v>
      </c>
    </row>
    <row r="49" spans="1:6" x14ac:dyDescent="0.25">
      <c r="A49" s="23">
        <v>45</v>
      </c>
      <c r="B49" s="23" t="s">
        <v>221</v>
      </c>
      <c r="C49" s="23"/>
      <c r="D49" s="23" t="s">
        <v>12</v>
      </c>
      <c r="E49" s="23" t="s">
        <v>88</v>
      </c>
      <c r="F49" s="26">
        <v>44896</v>
      </c>
    </row>
    <row r="50" spans="1:6" x14ac:dyDescent="0.25">
      <c r="A50" s="21"/>
      <c r="B50" s="21"/>
      <c r="C50" s="21"/>
      <c r="D50" s="21"/>
      <c r="E50" s="21"/>
      <c r="F50" s="21"/>
    </row>
    <row r="51" spans="1:6" x14ac:dyDescent="0.25">
      <c r="A51" s="21"/>
      <c r="B51" s="21"/>
      <c r="C51" s="21"/>
      <c r="D51" s="21"/>
      <c r="E51" s="21"/>
      <c r="F51" s="21"/>
    </row>
    <row r="52" spans="1:6" x14ac:dyDescent="0.25">
      <c r="A52" s="21"/>
      <c r="B52" s="21"/>
      <c r="C52" s="21"/>
      <c r="D52" s="21"/>
      <c r="E52" s="21"/>
      <c r="F52" s="21"/>
    </row>
    <row r="53" spans="1:6" x14ac:dyDescent="0.25">
      <c r="A53" s="21"/>
      <c r="B53" s="55" t="s">
        <v>165</v>
      </c>
      <c r="C53" s="56"/>
      <c r="D53" s="56"/>
      <c r="E53" s="56"/>
      <c r="F53" s="57"/>
    </row>
    <row r="54" spans="1:6" x14ac:dyDescent="0.25">
      <c r="A54" s="21"/>
      <c r="B54" s="17" t="s">
        <v>12</v>
      </c>
      <c r="C54" s="18" t="s">
        <v>14</v>
      </c>
      <c r="D54" s="18" t="s">
        <v>13</v>
      </c>
      <c r="E54" s="18" t="s">
        <v>166</v>
      </c>
      <c r="F54" s="19"/>
    </row>
    <row r="55" spans="1:6" x14ac:dyDescent="0.25">
      <c r="A55" s="21"/>
      <c r="B55" s="18">
        <f>COUNTIF(D5:D49,"YPS")</f>
        <v>41</v>
      </c>
      <c r="C55" s="18">
        <f>COUNTIF(D5:D49,"NIDK")</f>
        <v>2</v>
      </c>
      <c r="D55" s="18">
        <f>COUNTIF(D5:D49,"PNS")</f>
        <v>2</v>
      </c>
      <c r="E55" s="18">
        <f>SUM(B55:D55)</f>
        <v>45</v>
      </c>
      <c r="F55" s="20"/>
    </row>
    <row r="56" spans="1:6" x14ac:dyDescent="0.25">
      <c r="A56" s="21"/>
      <c r="B56" s="58" t="s">
        <v>167</v>
      </c>
      <c r="C56" s="59"/>
      <c r="D56" s="59"/>
      <c r="E56" s="59"/>
      <c r="F56" s="60"/>
    </row>
    <row r="57" spans="1:6" x14ac:dyDescent="0.25">
      <c r="A57" s="21"/>
      <c r="B57" s="18" t="s">
        <v>5</v>
      </c>
      <c r="C57" s="18" t="s">
        <v>6</v>
      </c>
      <c r="D57" s="18" t="s">
        <v>7</v>
      </c>
      <c r="E57" s="18" t="s">
        <v>8</v>
      </c>
      <c r="F57" s="18" t="s">
        <v>166</v>
      </c>
    </row>
    <row r="58" spans="1:6" x14ac:dyDescent="0.25">
      <c r="A58" s="21"/>
      <c r="B58" s="18">
        <f>COUNTIF(E5:E49,"Asisten Ahli")</f>
        <v>11</v>
      </c>
      <c r="C58" s="18">
        <f>COUNTIF(E5:E49,"Lektor")</f>
        <v>29</v>
      </c>
      <c r="D58" s="18">
        <f>COUNTIF(E5:E49,"Lektor Kepala")</f>
        <v>2</v>
      </c>
      <c r="E58" s="18">
        <f>COUNTIF(E5:E49,"Guru Besar")</f>
        <v>3</v>
      </c>
      <c r="F58" s="18">
        <f>SUM(B58:E58)</f>
        <v>45</v>
      </c>
    </row>
  </sheetData>
  <mergeCells count="3">
    <mergeCell ref="A2:F2"/>
    <mergeCell ref="B53:F53"/>
    <mergeCell ref="B56:F56"/>
  </mergeCells>
  <hyperlinks>
    <hyperlink ref="B5" r:id="rId1" display="Yayan Hadiyat, SE., MM." xr:uid="{4EFDD136-8C57-44F3-831E-2D73373E8DEF}"/>
    <hyperlink ref="B6" r:id="rId2" xr:uid="{1956400B-C6A9-469D-8ABF-82A5269F1A63}"/>
    <hyperlink ref="B7" r:id="rId3" display="Ainiyah Ekowati, M.Pd.. .   " xr:uid="{F74F869F-78A4-4020-9FDB-AF751F5534F2}"/>
    <hyperlink ref="B8" r:id="rId4" xr:uid="{5D8D46BC-C544-4046-B851-C23DAD978579}"/>
    <hyperlink ref="B9" r:id="rId5" display="Meilisha Putri Pertiwi, S.Si.,M.Si. .     " xr:uid="{440CADDA-C1A7-46B6-A2F9-57A4C127D6A5}"/>
    <hyperlink ref="B10" r:id="rId6" display="Dipo Krishyudi Ono, S.Ikom., M.Sn..   " xr:uid="{9E0313B1-4618-4F95-9177-D9638833BCBD}"/>
    <hyperlink ref="B11" r:id="rId7" display="Hafzotillah, S.I.Kom.,M.I.Kom..   " xr:uid="{38A612D3-E037-4F91-94B6-11F210D9A8E4}"/>
    <hyperlink ref="B12" r:id="rId8" display="Langgeng Prima A, S.S., M.Hum..   " xr:uid="{4204CF35-B6B1-4429-B472-6E776A8CFC3E}"/>
    <hyperlink ref="B13" r:id="rId9" display="Muhammad Reza, M.Si...   " xr:uid="{BA692F91-BE0C-4A17-B122-53CF69BA5A98}"/>
    <hyperlink ref="B14" r:id="rId10" display="Prameswari Handayani, S.Ikom., M.Ikom...   " xr:uid="{648D9E5B-89D6-4A5A-A99D-4F253F78816C}"/>
    <hyperlink ref="B15" r:id="rId11" display="Ratih Siti Aminah, M.Si..     " xr:uid="{B9FEDEC5-B687-426F-8FD1-BDB6A8289D2D}"/>
    <hyperlink ref="B16" r:id="rId12" xr:uid="{E277FB9A-C2E2-4418-8134-FA1B448935FA}"/>
    <hyperlink ref="B17" r:id="rId13" xr:uid="{C45EC6C1-6975-4F22-B826-423F4E8BFDA4}"/>
    <hyperlink ref="B18" r:id="rId14" xr:uid="{03B70865-9AC3-4477-B87F-B731B9AE64BA}"/>
    <hyperlink ref="B19" r:id="rId15" xr:uid="{E4A35C0B-A70A-48FD-9A65-D0A212392EB6}"/>
    <hyperlink ref="B20" r:id="rId16" xr:uid="{934308A2-241F-4FA3-83E8-577FF7AA6542}"/>
    <hyperlink ref="B21" r:id="rId17" xr:uid="{59E02702-6EB5-4290-A715-AD5403D80320}"/>
    <hyperlink ref="B22" r:id="rId18" display="Nisa Najwa Rokhmah, S.Far., M.Farm., Apt.    " xr:uid="{DAB693F6-EE9B-4FB9-8B97-CB0668CAFDFF}"/>
    <hyperlink ref="B23" r:id="rId19" xr:uid="{B216F70A-D80E-4F46-A7E2-FBEBE449C453}"/>
    <hyperlink ref="B24" r:id="rId20" xr:uid="{3C23E361-40D8-42DB-91C0-10B6E4777826}"/>
    <hyperlink ref="B25" r:id="rId21" xr:uid="{D6E62B9A-770B-4BA9-A3F6-9A3610BB70F7}"/>
    <hyperlink ref="B26" r:id="rId22" xr:uid="{048369F6-FB77-45AF-8E39-253FB87F7394}"/>
    <hyperlink ref="B28" r:id="rId23" xr:uid="{0585F273-2239-493E-BE88-53089FF76205}"/>
    <hyperlink ref="B27" r:id="rId24" xr:uid="{9F653E51-2D59-4846-B852-0EB274701BD5}"/>
    <hyperlink ref="B29" r:id="rId25" xr:uid="{FE10CE70-7F9A-4EA7-9841-FC7E65E2A355}"/>
    <hyperlink ref="B30" r:id="rId26" xr:uid="{C4DC343E-DE5A-46B6-AA52-2A41A26A0F88}"/>
    <hyperlink ref="B31" r:id="rId27" display="Dr. Hari Muharam, SE.,M.M..     " xr:uid="{4F9E9E0C-9B4A-44C3-97E3-988975729AB2}"/>
    <hyperlink ref="B32" r:id="rId28" display="Dr. Ir, Sufmi Dasco A, SH., MH..  " xr:uid="{9A1B476A-317E-4833-8B68-0BD5334563E2}"/>
    <hyperlink ref="B33" r:id="rId29" display="Dr. Sri Setyaningsih, Dra.,M.Si..     " xr:uid="{47272C6D-93E5-47E2-ACE7-DD70B0112860}"/>
    <hyperlink ref="B34" r:id="rId30" xr:uid="{64BEF31D-F704-48C6-BB7B-3E9AF8D36591}"/>
    <hyperlink ref="B36" r:id="rId31" display="M. Ginanjar Ganeswara, M.Pd.. .   " xr:uid="{946D2C55-0DC2-4F4F-86EB-041EB017C69D}"/>
    <hyperlink ref="B37" r:id="rId32" xr:uid="{C9340E6E-8FAD-4D9A-9DE9-EEEE8801CA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D41E-9E0E-41AF-B500-207A85F72E41}">
  <sheetPr>
    <tabColor theme="9" tint="0.59999389629810485"/>
  </sheetPr>
  <dimension ref="A4:F84"/>
  <sheetViews>
    <sheetView topLeftCell="A55" workbookViewId="0">
      <selection activeCell="H14" sqref="H14"/>
    </sheetView>
  </sheetViews>
  <sheetFormatPr defaultRowHeight="15" x14ac:dyDescent="0.25"/>
  <cols>
    <col min="1" max="1" width="4.42578125" bestFit="1" customWidth="1"/>
    <col min="2" max="2" width="47.28515625" bestFit="1" customWidth="1"/>
    <col min="3" max="3" width="11.85546875" bestFit="1" customWidth="1"/>
    <col min="4" max="4" width="7.140625" bestFit="1" customWidth="1"/>
    <col min="5" max="5" width="11.5703125" bestFit="1" customWidth="1"/>
    <col min="6" max="6" width="10.7109375" bestFit="1" customWidth="1"/>
  </cols>
  <sheetData>
    <row r="4" spans="1:6" x14ac:dyDescent="0.25">
      <c r="A4" s="62" t="s">
        <v>222</v>
      </c>
      <c r="B4" s="54"/>
      <c r="C4" s="54"/>
      <c r="D4" s="54"/>
      <c r="E4" s="54"/>
      <c r="F4" s="54"/>
    </row>
    <row r="5" spans="1:6" x14ac:dyDescent="0.25">
      <c r="A5" s="12"/>
      <c r="B5" s="12"/>
      <c r="C5" s="12"/>
      <c r="D5" s="12"/>
      <c r="E5" s="12"/>
      <c r="F5" s="12"/>
    </row>
    <row r="6" spans="1:6" x14ac:dyDescent="0.25">
      <c r="A6" s="35" t="s">
        <v>80</v>
      </c>
      <c r="B6" s="35" t="s">
        <v>81</v>
      </c>
      <c r="C6" s="35" t="s">
        <v>169</v>
      </c>
      <c r="D6" s="35" t="s">
        <v>83</v>
      </c>
      <c r="E6" s="35" t="s">
        <v>84</v>
      </c>
      <c r="F6" s="35" t="s">
        <v>170</v>
      </c>
    </row>
    <row r="7" spans="1:6" x14ac:dyDescent="0.25">
      <c r="A7" s="36">
        <v>1</v>
      </c>
      <c r="B7" s="37" t="s">
        <v>223</v>
      </c>
      <c r="C7" s="38" t="s">
        <v>224</v>
      </c>
      <c r="D7" s="36" t="s">
        <v>12</v>
      </c>
      <c r="E7" s="39" t="s">
        <v>86</v>
      </c>
      <c r="F7" s="40">
        <v>44440</v>
      </c>
    </row>
    <row r="8" spans="1:6" x14ac:dyDescent="0.25">
      <c r="A8" s="36">
        <v>2</v>
      </c>
      <c r="B8" s="41" t="s">
        <v>225</v>
      </c>
      <c r="C8" s="42">
        <v>403027403</v>
      </c>
      <c r="D8" s="36" t="s">
        <v>12</v>
      </c>
      <c r="E8" s="43" t="s">
        <v>88</v>
      </c>
      <c r="F8" s="44">
        <v>44470</v>
      </c>
    </row>
    <row r="9" spans="1:6" x14ac:dyDescent="0.25">
      <c r="A9" s="36">
        <v>3</v>
      </c>
      <c r="B9" s="45" t="s">
        <v>226</v>
      </c>
      <c r="C9" s="46">
        <v>430057501</v>
      </c>
      <c r="D9" s="36" t="s">
        <v>12</v>
      </c>
      <c r="E9" s="39" t="s">
        <v>88</v>
      </c>
      <c r="F9" s="40">
        <v>44501</v>
      </c>
    </row>
    <row r="10" spans="1:6" x14ac:dyDescent="0.25">
      <c r="A10" s="36">
        <v>4</v>
      </c>
      <c r="B10" s="45" t="s">
        <v>227</v>
      </c>
      <c r="C10" s="46">
        <v>8896070018</v>
      </c>
      <c r="D10" s="36" t="s">
        <v>14</v>
      </c>
      <c r="E10" s="39" t="s">
        <v>88</v>
      </c>
      <c r="F10" s="40">
        <v>44470</v>
      </c>
    </row>
    <row r="11" spans="1:6" x14ac:dyDescent="0.25">
      <c r="A11" s="36">
        <v>5</v>
      </c>
      <c r="B11" s="37" t="s">
        <v>228</v>
      </c>
      <c r="C11" s="46">
        <v>218098501</v>
      </c>
      <c r="D11" s="36" t="s">
        <v>12</v>
      </c>
      <c r="E11" s="39" t="s">
        <v>88</v>
      </c>
      <c r="F11" s="40">
        <v>44256</v>
      </c>
    </row>
    <row r="12" spans="1:6" x14ac:dyDescent="0.25">
      <c r="A12" s="36">
        <v>6</v>
      </c>
      <c r="B12" s="47" t="s">
        <v>229</v>
      </c>
      <c r="C12" s="48" t="s">
        <v>230</v>
      </c>
      <c r="D12" s="36" t="s">
        <v>12</v>
      </c>
      <c r="E12" s="39" t="s">
        <v>86</v>
      </c>
      <c r="F12" s="40">
        <v>44348</v>
      </c>
    </row>
    <row r="13" spans="1:6" x14ac:dyDescent="0.25">
      <c r="A13" s="36">
        <v>7</v>
      </c>
      <c r="B13" s="47" t="s">
        <v>231</v>
      </c>
      <c r="C13" s="48" t="s">
        <v>232</v>
      </c>
      <c r="D13" s="36" t="s">
        <v>12</v>
      </c>
      <c r="E13" s="39" t="s">
        <v>88</v>
      </c>
      <c r="F13" s="40">
        <v>44348</v>
      </c>
    </row>
    <row r="14" spans="1:6" x14ac:dyDescent="0.25">
      <c r="A14" s="36">
        <v>8</v>
      </c>
      <c r="B14" s="47" t="s">
        <v>233</v>
      </c>
      <c r="C14" s="36">
        <v>8839370018</v>
      </c>
      <c r="D14" s="36" t="s">
        <v>14</v>
      </c>
      <c r="E14" s="39" t="s">
        <v>86</v>
      </c>
      <c r="F14" s="40">
        <v>44228</v>
      </c>
    </row>
    <row r="15" spans="1:6" x14ac:dyDescent="0.25">
      <c r="A15" s="36">
        <v>9</v>
      </c>
      <c r="B15" s="47" t="s">
        <v>234</v>
      </c>
      <c r="C15" s="48" t="s">
        <v>235</v>
      </c>
      <c r="D15" s="36" t="s">
        <v>12</v>
      </c>
      <c r="E15" s="39" t="s">
        <v>86</v>
      </c>
      <c r="F15" s="40">
        <v>44470</v>
      </c>
    </row>
    <row r="16" spans="1:6" x14ac:dyDescent="0.25">
      <c r="A16" s="36">
        <v>10</v>
      </c>
      <c r="B16" s="47" t="s">
        <v>236</v>
      </c>
      <c r="C16" s="48" t="s">
        <v>237</v>
      </c>
      <c r="D16" s="36" t="s">
        <v>12</v>
      </c>
      <c r="E16" s="39" t="s">
        <v>86</v>
      </c>
      <c r="F16" s="40">
        <v>44470</v>
      </c>
    </row>
    <row r="17" spans="1:6" x14ac:dyDescent="0.25">
      <c r="A17" s="36">
        <v>11</v>
      </c>
      <c r="B17" s="47" t="s">
        <v>238</v>
      </c>
      <c r="C17" s="48" t="s">
        <v>239</v>
      </c>
      <c r="D17" s="36" t="s">
        <v>12</v>
      </c>
      <c r="E17" s="39" t="s">
        <v>86</v>
      </c>
      <c r="F17" s="40">
        <v>44348</v>
      </c>
    </row>
    <row r="18" spans="1:6" x14ac:dyDescent="0.25">
      <c r="A18" s="36">
        <v>12</v>
      </c>
      <c r="B18" s="36" t="s">
        <v>240</v>
      </c>
      <c r="C18" s="48" t="s">
        <v>241</v>
      </c>
      <c r="D18" s="36" t="s">
        <v>12</v>
      </c>
      <c r="E18" s="39" t="s">
        <v>88</v>
      </c>
      <c r="F18" s="40">
        <v>44256</v>
      </c>
    </row>
    <row r="19" spans="1:6" x14ac:dyDescent="0.25">
      <c r="A19" s="36">
        <v>13</v>
      </c>
      <c r="B19" s="47" t="s">
        <v>242</v>
      </c>
      <c r="C19" s="48" t="s">
        <v>243</v>
      </c>
      <c r="D19" s="36" t="s">
        <v>12</v>
      </c>
      <c r="E19" s="39" t="s">
        <v>88</v>
      </c>
      <c r="F19" s="40">
        <v>44348</v>
      </c>
    </row>
    <row r="20" spans="1:6" x14ac:dyDescent="0.25">
      <c r="A20" s="36">
        <v>14</v>
      </c>
      <c r="B20" s="47" t="s">
        <v>244</v>
      </c>
      <c r="C20" s="48" t="s">
        <v>245</v>
      </c>
      <c r="D20" s="36" t="s">
        <v>12</v>
      </c>
      <c r="E20" s="39" t="s">
        <v>88</v>
      </c>
      <c r="F20" s="40">
        <v>44348</v>
      </c>
    </row>
    <row r="21" spans="1:6" x14ac:dyDescent="0.25">
      <c r="A21" s="36">
        <v>15</v>
      </c>
      <c r="B21" s="47" t="s">
        <v>246</v>
      </c>
      <c r="C21" s="48" t="s">
        <v>247</v>
      </c>
      <c r="D21" s="36" t="s">
        <v>12</v>
      </c>
      <c r="E21" s="39" t="s">
        <v>88</v>
      </c>
      <c r="F21" s="40">
        <v>44348</v>
      </c>
    </row>
    <row r="22" spans="1:6" x14ac:dyDescent="0.25">
      <c r="A22" s="36">
        <v>16</v>
      </c>
      <c r="B22" s="47" t="s">
        <v>248</v>
      </c>
      <c r="C22" s="48" t="s">
        <v>249</v>
      </c>
      <c r="D22" s="36" t="s">
        <v>12</v>
      </c>
      <c r="E22" s="39" t="s">
        <v>88</v>
      </c>
      <c r="F22" s="40">
        <v>44409</v>
      </c>
    </row>
    <row r="23" spans="1:6" x14ac:dyDescent="0.25">
      <c r="A23" s="36">
        <v>17</v>
      </c>
      <c r="B23" s="47" t="s">
        <v>250</v>
      </c>
      <c r="C23" s="48" t="s">
        <v>251</v>
      </c>
      <c r="D23" s="36" t="s">
        <v>12</v>
      </c>
      <c r="E23" s="39" t="s">
        <v>88</v>
      </c>
      <c r="F23" s="40">
        <v>44470</v>
      </c>
    </row>
    <row r="24" spans="1:6" x14ac:dyDescent="0.25">
      <c r="A24" s="36">
        <v>18</v>
      </c>
      <c r="B24" s="47" t="s">
        <v>252</v>
      </c>
      <c r="C24" s="48" t="s">
        <v>253</v>
      </c>
      <c r="D24" s="36" t="s">
        <v>12</v>
      </c>
      <c r="E24" s="39" t="s">
        <v>88</v>
      </c>
      <c r="F24" s="40">
        <v>44348</v>
      </c>
    </row>
    <row r="25" spans="1:6" x14ac:dyDescent="0.25">
      <c r="A25" s="36">
        <v>19</v>
      </c>
      <c r="B25" s="47" t="s">
        <v>254</v>
      </c>
      <c r="C25" s="48" t="s">
        <v>255</v>
      </c>
      <c r="D25" s="36" t="s">
        <v>12</v>
      </c>
      <c r="E25" s="39" t="s">
        <v>88</v>
      </c>
      <c r="F25" s="40">
        <v>44501</v>
      </c>
    </row>
    <row r="26" spans="1:6" x14ac:dyDescent="0.25">
      <c r="A26" s="36">
        <v>20</v>
      </c>
      <c r="B26" s="47" t="s">
        <v>256</v>
      </c>
      <c r="C26" s="48" t="s">
        <v>257</v>
      </c>
      <c r="D26" s="36" t="s">
        <v>12</v>
      </c>
      <c r="E26" s="39" t="s">
        <v>88</v>
      </c>
      <c r="F26" s="40">
        <v>44409</v>
      </c>
    </row>
    <row r="27" spans="1:6" x14ac:dyDescent="0.25">
      <c r="A27" s="36">
        <v>21</v>
      </c>
      <c r="B27" s="47" t="s">
        <v>258</v>
      </c>
      <c r="C27" s="48" t="s">
        <v>259</v>
      </c>
      <c r="D27" s="36" t="s">
        <v>12</v>
      </c>
      <c r="E27" s="39" t="s">
        <v>88</v>
      </c>
      <c r="F27" s="40">
        <v>44470</v>
      </c>
    </row>
    <row r="28" spans="1:6" x14ac:dyDescent="0.25">
      <c r="A28" s="36">
        <v>22</v>
      </c>
      <c r="B28" s="47" t="s">
        <v>260</v>
      </c>
      <c r="C28" s="48" t="s">
        <v>261</v>
      </c>
      <c r="D28" s="36" t="s">
        <v>12</v>
      </c>
      <c r="E28" s="39" t="s">
        <v>88</v>
      </c>
      <c r="F28" s="40">
        <v>44470</v>
      </c>
    </row>
    <row r="29" spans="1:6" x14ac:dyDescent="0.25">
      <c r="A29" s="36">
        <v>23</v>
      </c>
      <c r="B29" s="47" t="s">
        <v>262</v>
      </c>
      <c r="C29" s="48" t="s">
        <v>263</v>
      </c>
      <c r="D29" s="36" t="s">
        <v>12</v>
      </c>
      <c r="E29" s="39" t="s">
        <v>88</v>
      </c>
      <c r="F29" s="40">
        <v>44409</v>
      </c>
    </row>
    <row r="30" spans="1:6" x14ac:dyDescent="0.25">
      <c r="A30" s="36">
        <v>24</v>
      </c>
      <c r="B30" s="47" t="s">
        <v>264</v>
      </c>
      <c r="C30" s="48" t="s">
        <v>265</v>
      </c>
      <c r="D30" s="36" t="s">
        <v>12</v>
      </c>
      <c r="E30" s="39" t="s">
        <v>88</v>
      </c>
      <c r="F30" s="40">
        <v>44348</v>
      </c>
    </row>
    <row r="31" spans="1:6" x14ac:dyDescent="0.25">
      <c r="A31" s="36">
        <v>25</v>
      </c>
      <c r="B31" s="47" t="s">
        <v>266</v>
      </c>
      <c r="C31" s="48" t="s">
        <v>267</v>
      </c>
      <c r="D31" s="36" t="s">
        <v>12</v>
      </c>
      <c r="E31" s="39" t="s">
        <v>88</v>
      </c>
      <c r="F31" s="40">
        <v>44348</v>
      </c>
    </row>
    <row r="32" spans="1:6" x14ac:dyDescent="0.25">
      <c r="A32" s="36">
        <v>26</v>
      </c>
      <c r="B32" s="47" t="s">
        <v>268</v>
      </c>
      <c r="C32" s="48" t="s">
        <v>269</v>
      </c>
      <c r="D32" s="36" t="s">
        <v>12</v>
      </c>
      <c r="E32" s="39" t="s">
        <v>88</v>
      </c>
      <c r="F32" s="40">
        <v>44348</v>
      </c>
    </row>
    <row r="33" spans="1:6" x14ac:dyDescent="0.25">
      <c r="A33" s="36">
        <v>27</v>
      </c>
      <c r="B33" s="47" t="s">
        <v>270</v>
      </c>
      <c r="C33" s="48" t="s">
        <v>271</v>
      </c>
      <c r="D33" s="36" t="s">
        <v>12</v>
      </c>
      <c r="E33" s="39" t="s">
        <v>86</v>
      </c>
      <c r="F33" s="40">
        <v>44197</v>
      </c>
    </row>
    <row r="34" spans="1:6" x14ac:dyDescent="0.25">
      <c r="A34" s="36">
        <v>28</v>
      </c>
      <c r="B34" s="47" t="s">
        <v>272</v>
      </c>
      <c r="C34" s="48" t="s">
        <v>273</v>
      </c>
      <c r="D34" s="36" t="s">
        <v>12</v>
      </c>
      <c r="E34" s="39" t="s">
        <v>86</v>
      </c>
      <c r="F34" s="40">
        <v>44470</v>
      </c>
    </row>
    <row r="35" spans="1:6" x14ac:dyDescent="0.25">
      <c r="A35" s="36">
        <v>29</v>
      </c>
      <c r="B35" s="47" t="s">
        <v>274</v>
      </c>
      <c r="C35" s="48" t="s">
        <v>275</v>
      </c>
      <c r="D35" s="36" t="s">
        <v>12</v>
      </c>
      <c r="E35" s="39" t="s">
        <v>86</v>
      </c>
      <c r="F35" s="40">
        <v>44470</v>
      </c>
    </row>
    <row r="36" spans="1:6" x14ac:dyDescent="0.25">
      <c r="A36" s="36">
        <v>30</v>
      </c>
      <c r="B36" s="47" t="s">
        <v>276</v>
      </c>
      <c r="C36" s="48" t="s">
        <v>277</v>
      </c>
      <c r="D36" s="36" t="s">
        <v>12</v>
      </c>
      <c r="E36" s="39" t="s">
        <v>88</v>
      </c>
      <c r="F36" s="40">
        <v>44228</v>
      </c>
    </row>
    <row r="37" spans="1:6" x14ac:dyDescent="0.25">
      <c r="A37" s="36">
        <v>31</v>
      </c>
      <c r="B37" s="47" t="s">
        <v>278</v>
      </c>
      <c r="C37" s="48" t="s">
        <v>279</v>
      </c>
      <c r="D37" s="36" t="s">
        <v>12</v>
      </c>
      <c r="E37" s="39" t="s">
        <v>88</v>
      </c>
      <c r="F37" s="40">
        <v>44409</v>
      </c>
    </row>
    <row r="38" spans="1:6" x14ac:dyDescent="0.25">
      <c r="A38" s="36">
        <v>32</v>
      </c>
      <c r="B38" s="47" t="s">
        <v>280</v>
      </c>
      <c r="C38" s="48" t="s">
        <v>281</v>
      </c>
      <c r="D38" s="36" t="s">
        <v>12</v>
      </c>
      <c r="E38" s="39" t="s">
        <v>88</v>
      </c>
      <c r="F38" s="40">
        <v>44470</v>
      </c>
    </row>
    <row r="39" spans="1:6" x14ac:dyDescent="0.25">
      <c r="A39" s="36">
        <v>33</v>
      </c>
      <c r="B39" s="47" t="s">
        <v>282</v>
      </c>
      <c r="C39" s="48" t="s">
        <v>283</v>
      </c>
      <c r="D39" s="36" t="s">
        <v>12</v>
      </c>
      <c r="E39" s="39" t="s">
        <v>88</v>
      </c>
      <c r="F39" s="40">
        <v>44409</v>
      </c>
    </row>
    <row r="40" spans="1:6" x14ac:dyDescent="0.25">
      <c r="A40" s="36">
        <v>34</v>
      </c>
      <c r="B40" s="47" t="s">
        <v>284</v>
      </c>
      <c r="C40" s="48" t="s">
        <v>285</v>
      </c>
      <c r="D40" s="36" t="s">
        <v>12</v>
      </c>
      <c r="E40" s="39" t="s">
        <v>88</v>
      </c>
      <c r="F40" s="40">
        <v>44470</v>
      </c>
    </row>
    <row r="41" spans="1:6" x14ac:dyDescent="0.25">
      <c r="A41" s="36">
        <v>35</v>
      </c>
      <c r="B41" s="47" t="s">
        <v>286</v>
      </c>
      <c r="C41" s="48" t="s">
        <v>287</v>
      </c>
      <c r="D41" s="36" t="s">
        <v>12</v>
      </c>
      <c r="E41" s="39" t="s">
        <v>88</v>
      </c>
      <c r="F41" s="40">
        <v>44409</v>
      </c>
    </row>
    <row r="42" spans="1:6" x14ac:dyDescent="0.25">
      <c r="A42" s="36">
        <v>36</v>
      </c>
      <c r="B42" s="47" t="s">
        <v>288</v>
      </c>
      <c r="C42" s="48" t="s">
        <v>289</v>
      </c>
      <c r="D42" s="36" t="s">
        <v>12</v>
      </c>
      <c r="E42" s="39" t="s">
        <v>88</v>
      </c>
      <c r="F42" s="40">
        <v>44470</v>
      </c>
    </row>
    <row r="43" spans="1:6" x14ac:dyDescent="0.25">
      <c r="A43" s="36">
        <v>37</v>
      </c>
      <c r="B43" s="47" t="s">
        <v>290</v>
      </c>
      <c r="C43" s="48" t="s">
        <v>291</v>
      </c>
      <c r="D43" s="36" t="s">
        <v>12</v>
      </c>
      <c r="E43" s="39" t="s">
        <v>86</v>
      </c>
      <c r="F43" s="40">
        <v>44409</v>
      </c>
    </row>
    <row r="44" spans="1:6" x14ac:dyDescent="0.25">
      <c r="A44" s="36">
        <v>38</v>
      </c>
      <c r="B44" s="47" t="s">
        <v>292</v>
      </c>
      <c r="C44" s="48" t="s">
        <v>293</v>
      </c>
      <c r="D44" s="36" t="s">
        <v>12</v>
      </c>
      <c r="E44" s="39" t="s">
        <v>86</v>
      </c>
      <c r="F44" s="40">
        <v>44409</v>
      </c>
    </row>
    <row r="45" spans="1:6" x14ac:dyDescent="0.25">
      <c r="A45" s="36">
        <v>39</v>
      </c>
      <c r="B45" s="47" t="s">
        <v>294</v>
      </c>
      <c r="C45" s="48" t="s">
        <v>295</v>
      </c>
      <c r="D45" s="36" t="s">
        <v>12</v>
      </c>
      <c r="E45" s="39" t="s">
        <v>86</v>
      </c>
      <c r="F45" s="40">
        <v>44440</v>
      </c>
    </row>
    <row r="46" spans="1:6" x14ac:dyDescent="0.25">
      <c r="A46" s="36">
        <v>40</v>
      </c>
      <c r="B46" s="47" t="s">
        <v>296</v>
      </c>
      <c r="C46" s="36">
        <v>8827223419</v>
      </c>
      <c r="D46" s="36" t="s">
        <v>14</v>
      </c>
      <c r="E46" s="39" t="s">
        <v>86</v>
      </c>
      <c r="F46" s="40">
        <v>44348</v>
      </c>
    </row>
    <row r="47" spans="1:6" x14ac:dyDescent="0.25">
      <c r="A47" s="36">
        <v>41</v>
      </c>
      <c r="B47" s="36" t="s">
        <v>297</v>
      </c>
      <c r="C47" s="48" t="s">
        <v>298</v>
      </c>
      <c r="D47" s="36" t="s">
        <v>12</v>
      </c>
      <c r="E47" s="39" t="s">
        <v>86</v>
      </c>
      <c r="F47" s="40">
        <v>44470</v>
      </c>
    </row>
    <row r="48" spans="1:6" x14ac:dyDescent="0.25">
      <c r="A48" s="36">
        <v>42</v>
      </c>
      <c r="B48" s="47" t="s">
        <v>299</v>
      </c>
      <c r="C48" s="48" t="s">
        <v>300</v>
      </c>
      <c r="D48" s="36" t="s">
        <v>12</v>
      </c>
      <c r="E48" s="39" t="s">
        <v>88</v>
      </c>
      <c r="F48" s="40">
        <v>44228</v>
      </c>
    </row>
    <row r="49" spans="1:6" x14ac:dyDescent="0.25">
      <c r="A49" s="36">
        <v>43</v>
      </c>
      <c r="B49" s="47" t="s">
        <v>301</v>
      </c>
      <c r="C49" s="48" t="s">
        <v>302</v>
      </c>
      <c r="D49" s="36" t="s">
        <v>12</v>
      </c>
      <c r="E49" s="39" t="s">
        <v>88</v>
      </c>
      <c r="F49" s="40">
        <v>44470</v>
      </c>
    </row>
    <row r="50" spans="1:6" x14ac:dyDescent="0.25">
      <c r="A50" s="36">
        <v>44</v>
      </c>
      <c r="B50" s="47" t="s">
        <v>303</v>
      </c>
      <c r="C50" s="48" t="s">
        <v>304</v>
      </c>
      <c r="D50" s="36" t="s">
        <v>12</v>
      </c>
      <c r="E50" s="39" t="s">
        <v>88</v>
      </c>
      <c r="F50" s="40">
        <v>44470</v>
      </c>
    </row>
    <row r="51" spans="1:6" x14ac:dyDescent="0.25">
      <c r="A51" s="36">
        <v>45</v>
      </c>
      <c r="B51" s="47" t="s">
        <v>305</v>
      </c>
      <c r="C51" s="48" t="s">
        <v>306</v>
      </c>
      <c r="D51" s="36" t="s">
        <v>12</v>
      </c>
      <c r="E51" s="39" t="s">
        <v>88</v>
      </c>
      <c r="F51" s="40">
        <v>44256</v>
      </c>
    </row>
    <row r="52" spans="1:6" x14ac:dyDescent="0.25">
      <c r="A52" s="36">
        <v>46</v>
      </c>
      <c r="B52" s="47" t="s">
        <v>307</v>
      </c>
      <c r="C52" s="48" t="s">
        <v>308</v>
      </c>
      <c r="D52" s="36" t="s">
        <v>12</v>
      </c>
      <c r="E52" s="39" t="s">
        <v>86</v>
      </c>
      <c r="F52" s="40">
        <v>44440</v>
      </c>
    </row>
    <row r="53" spans="1:6" x14ac:dyDescent="0.25">
      <c r="A53" s="36">
        <v>47</v>
      </c>
      <c r="B53" s="47" t="s">
        <v>309</v>
      </c>
      <c r="C53" s="48" t="s">
        <v>310</v>
      </c>
      <c r="D53" s="36" t="s">
        <v>12</v>
      </c>
      <c r="E53" s="39" t="s">
        <v>88</v>
      </c>
      <c r="F53" s="40">
        <v>44348</v>
      </c>
    </row>
    <row r="54" spans="1:6" x14ac:dyDescent="0.25">
      <c r="A54" s="36">
        <v>48</v>
      </c>
      <c r="B54" s="47" t="s">
        <v>311</v>
      </c>
      <c r="C54" s="48" t="s">
        <v>312</v>
      </c>
      <c r="D54" s="36" t="s">
        <v>12</v>
      </c>
      <c r="E54" s="39" t="s">
        <v>88</v>
      </c>
      <c r="F54" s="40">
        <v>44531</v>
      </c>
    </row>
    <row r="55" spans="1:6" x14ac:dyDescent="0.25">
      <c r="A55" s="36">
        <v>49</v>
      </c>
      <c r="B55" s="47" t="s">
        <v>313</v>
      </c>
      <c r="C55" s="48" t="s">
        <v>314</v>
      </c>
      <c r="D55" s="36" t="s">
        <v>12</v>
      </c>
      <c r="E55" s="39" t="s">
        <v>88</v>
      </c>
      <c r="F55" s="40">
        <v>44470</v>
      </c>
    </row>
    <row r="56" spans="1:6" x14ac:dyDescent="0.25">
      <c r="A56" s="36">
        <v>50</v>
      </c>
      <c r="B56" s="47" t="s">
        <v>315</v>
      </c>
      <c r="C56" s="48" t="s">
        <v>316</v>
      </c>
      <c r="D56" s="36" t="s">
        <v>12</v>
      </c>
      <c r="E56" s="39" t="s">
        <v>86</v>
      </c>
      <c r="F56" s="40">
        <v>44256</v>
      </c>
    </row>
    <row r="57" spans="1:6" x14ac:dyDescent="0.25">
      <c r="A57" s="36">
        <v>51</v>
      </c>
      <c r="B57" s="47" t="s">
        <v>317</v>
      </c>
      <c r="C57" s="48" t="s">
        <v>318</v>
      </c>
      <c r="D57" s="36" t="s">
        <v>12</v>
      </c>
      <c r="E57" s="39" t="s">
        <v>86</v>
      </c>
      <c r="F57" s="40">
        <v>44348</v>
      </c>
    </row>
    <row r="58" spans="1:6" x14ac:dyDescent="0.25">
      <c r="A58" s="36">
        <v>52</v>
      </c>
      <c r="B58" s="47" t="s">
        <v>319</v>
      </c>
      <c r="C58" s="48" t="s">
        <v>320</v>
      </c>
      <c r="D58" s="36" t="s">
        <v>12</v>
      </c>
      <c r="E58" s="39" t="s">
        <v>86</v>
      </c>
      <c r="F58" s="40">
        <v>44256</v>
      </c>
    </row>
    <row r="59" spans="1:6" x14ac:dyDescent="0.25">
      <c r="A59" s="36">
        <v>53</v>
      </c>
      <c r="B59" s="47" t="s">
        <v>321</v>
      </c>
      <c r="C59" s="48" t="s">
        <v>322</v>
      </c>
      <c r="D59" s="36" t="s">
        <v>12</v>
      </c>
      <c r="E59" s="39" t="s">
        <v>86</v>
      </c>
      <c r="F59" s="40">
        <v>44348</v>
      </c>
    </row>
    <row r="60" spans="1:6" x14ac:dyDescent="0.25">
      <c r="A60" s="36">
        <v>54</v>
      </c>
      <c r="B60" s="47" t="s">
        <v>323</v>
      </c>
      <c r="C60" s="48" t="s">
        <v>324</v>
      </c>
      <c r="D60" s="36" t="s">
        <v>12</v>
      </c>
      <c r="E60" s="39" t="s">
        <v>86</v>
      </c>
      <c r="F60" s="40">
        <v>44256</v>
      </c>
    </row>
    <row r="61" spans="1:6" x14ac:dyDescent="0.25">
      <c r="A61" s="36">
        <v>55</v>
      </c>
      <c r="B61" s="47" t="s">
        <v>325</v>
      </c>
      <c r="C61" s="48" t="s">
        <v>326</v>
      </c>
      <c r="D61" s="36" t="s">
        <v>12</v>
      </c>
      <c r="E61" s="39" t="s">
        <v>86</v>
      </c>
      <c r="F61" s="40">
        <v>44348</v>
      </c>
    </row>
    <row r="62" spans="1:6" x14ac:dyDescent="0.25">
      <c r="A62" s="36">
        <v>56</v>
      </c>
      <c r="B62" s="47" t="s">
        <v>327</v>
      </c>
      <c r="C62" s="48" t="s">
        <v>328</v>
      </c>
      <c r="D62" s="36" t="s">
        <v>12</v>
      </c>
      <c r="E62" s="39" t="s">
        <v>88</v>
      </c>
      <c r="F62" s="40">
        <v>44228</v>
      </c>
    </row>
    <row r="63" spans="1:6" x14ac:dyDescent="0.25">
      <c r="A63" s="36">
        <v>57</v>
      </c>
      <c r="B63" s="47" t="s">
        <v>329</v>
      </c>
      <c r="C63" s="48" t="s">
        <v>330</v>
      </c>
      <c r="D63" s="36" t="s">
        <v>12</v>
      </c>
      <c r="E63" s="39" t="s">
        <v>88</v>
      </c>
      <c r="F63" s="40">
        <v>44228</v>
      </c>
    </row>
    <row r="64" spans="1:6" x14ac:dyDescent="0.25">
      <c r="A64" s="36">
        <v>58</v>
      </c>
      <c r="B64" s="47" t="s">
        <v>331</v>
      </c>
      <c r="C64" s="48" t="s">
        <v>332</v>
      </c>
      <c r="D64" s="36" t="s">
        <v>12</v>
      </c>
      <c r="E64" s="39" t="s">
        <v>88</v>
      </c>
      <c r="F64" s="40">
        <v>44440</v>
      </c>
    </row>
    <row r="65" spans="1:6" x14ac:dyDescent="0.25">
      <c r="A65" s="36">
        <v>59</v>
      </c>
      <c r="B65" s="47" t="s">
        <v>333</v>
      </c>
      <c r="C65" s="48" t="s">
        <v>334</v>
      </c>
      <c r="D65" s="36" t="s">
        <v>12</v>
      </c>
      <c r="E65" s="39" t="s">
        <v>86</v>
      </c>
      <c r="F65" s="40">
        <v>44348</v>
      </c>
    </row>
    <row r="66" spans="1:6" x14ac:dyDescent="0.25">
      <c r="A66" s="36">
        <v>60</v>
      </c>
      <c r="B66" s="47" t="s">
        <v>335</v>
      </c>
      <c r="C66" s="48" t="s">
        <v>336</v>
      </c>
      <c r="D66" s="36" t="s">
        <v>12</v>
      </c>
      <c r="E66" s="39" t="s">
        <v>86</v>
      </c>
      <c r="F66" s="40">
        <v>44470</v>
      </c>
    </row>
    <row r="67" spans="1:6" x14ac:dyDescent="0.25">
      <c r="A67" s="36">
        <v>61</v>
      </c>
      <c r="B67" s="36" t="s">
        <v>337</v>
      </c>
      <c r="C67" s="36"/>
      <c r="D67" s="36" t="s">
        <v>12</v>
      </c>
      <c r="E67" s="39" t="s">
        <v>86</v>
      </c>
      <c r="F67" s="40">
        <v>44470</v>
      </c>
    </row>
    <row r="68" spans="1:6" x14ac:dyDescent="0.25">
      <c r="A68" s="36">
        <v>62</v>
      </c>
      <c r="B68" s="47" t="s">
        <v>338</v>
      </c>
      <c r="C68" s="48" t="s">
        <v>339</v>
      </c>
      <c r="D68" s="36" t="s">
        <v>12</v>
      </c>
      <c r="E68" s="39" t="s">
        <v>86</v>
      </c>
      <c r="F68" s="40">
        <v>44470</v>
      </c>
    </row>
    <row r="69" spans="1:6" x14ac:dyDescent="0.25">
      <c r="A69" s="36">
        <v>63</v>
      </c>
      <c r="B69" s="47" t="s">
        <v>340</v>
      </c>
      <c r="C69" s="36"/>
      <c r="D69" s="36" t="s">
        <v>12</v>
      </c>
      <c r="E69" s="39" t="s">
        <v>88</v>
      </c>
      <c r="F69" s="40">
        <v>44228</v>
      </c>
    </row>
    <row r="70" spans="1:6" x14ac:dyDescent="0.25">
      <c r="A70" s="36">
        <v>64</v>
      </c>
      <c r="B70" s="47" t="s">
        <v>341</v>
      </c>
      <c r="C70" s="48" t="s">
        <v>342</v>
      </c>
      <c r="D70" s="36" t="s">
        <v>12</v>
      </c>
      <c r="E70" s="39" t="s">
        <v>88</v>
      </c>
      <c r="F70" s="40">
        <v>44409</v>
      </c>
    </row>
    <row r="71" spans="1:6" x14ac:dyDescent="0.25">
      <c r="A71" s="36">
        <v>65</v>
      </c>
      <c r="B71" s="47" t="s">
        <v>343</v>
      </c>
      <c r="C71" s="48" t="s">
        <v>344</v>
      </c>
      <c r="D71" s="36" t="s">
        <v>12</v>
      </c>
      <c r="E71" s="39" t="s">
        <v>88</v>
      </c>
      <c r="F71" s="40">
        <v>44348</v>
      </c>
    </row>
    <row r="72" spans="1:6" x14ac:dyDescent="0.25">
      <c r="A72" s="36">
        <v>66</v>
      </c>
      <c r="B72" s="47" t="s">
        <v>345</v>
      </c>
      <c r="C72" s="48" t="s">
        <v>346</v>
      </c>
      <c r="D72" s="36" t="s">
        <v>12</v>
      </c>
      <c r="E72" s="39" t="s">
        <v>86</v>
      </c>
      <c r="F72" s="40">
        <v>44531</v>
      </c>
    </row>
    <row r="73" spans="1:6" x14ac:dyDescent="0.25">
      <c r="A73" s="36">
        <v>67</v>
      </c>
      <c r="B73" s="36" t="s">
        <v>347</v>
      </c>
      <c r="C73" s="48" t="s">
        <v>348</v>
      </c>
      <c r="D73" s="36" t="s">
        <v>12</v>
      </c>
      <c r="E73" s="39" t="s">
        <v>88</v>
      </c>
      <c r="F73" s="40">
        <v>44531</v>
      </c>
    </row>
    <row r="74" spans="1:6" x14ac:dyDescent="0.25">
      <c r="A74" s="36">
        <v>68</v>
      </c>
      <c r="B74" s="36" t="s">
        <v>77</v>
      </c>
      <c r="C74" s="48"/>
      <c r="D74" s="36" t="s">
        <v>12</v>
      </c>
      <c r="E74" s="39" t="s">
        <v>86</v>
      </c>
      <c r="F74" s="40">
        <v>44470</v>
      </c>
    </row>
    <row r="75" spans="1:6" x14ac:dyDescent="0.25">
      <c r="A75" s="36">
        <v>69</v>
      </c>
      <c r="B75" s="36" t="s">
        <v>349</v>
      </c>
      <c r="C75" s="48" t="s">
        <v>350</v>
      </c>
      <c r="D75" s="36" t="s">
        <v>12</v>
      </c>
      <c r="E75" s="39" t="s">
        <v>88</v>
      </c>
      <c r="F75" s="40">
        <v>44531</v>
      </c>
    </row>
    <row r="76" spans="1:6" x14ac:dyDescent="0.25">
      <c r="A76" s="36">
        <v>70</v>
      </c>
      <c r="B76" s="47" t="s">
        <v>351</v>
      </c>
      <c r="C76" s="48" t="s">
        <v>352</v>
      </c>
      <c r="D76" s="36" t="s">
        <v>12</v>
      </c>
      <c r="E76" s="39" t="s">
        <v>88</v>
      </c>
      <c r="F76" s="40">
        <v>44531</v>
      </c>
    </row>
    <row r="77" spans="1:6" x14ac:dyDescent="0.25">
      <c r="A77" s="12"/>
      <c r="B77" s="12"/>
      <c r="C77" s="12"/>
      <c r="D77" s="12"/>
      <c r="E77" s="12"/>
      <c r="F77" s="12"/>
    </row>
    <row r="78" spans="1:6" x14ac:dyDescent="0.25">
      <c r="A78" s="12"/>
      <c r="B78" s="12"/>
      <c r="C78" s="12"/>
      <c r="D78" s="12"/>
      <c r="E78" s="12"/>
      <c r="F78" s="12"/>
    </row>
    <row r="79" spans="1:6" x14ac:dyDescent="0.25">
      <c r="A79" s="12"/>
      <c r="B79" s="63" t="s">
        <v>165</v>
      </c>
      <c r="C79" s="64"/>
      <c r="D79" s="64"/>
      <c r="E79" s="64"/>
      <c r="F79" s="65"/>
    </row>
    <row r="80" spans="1:6" x14ac:dyDescent="0.25">
      <c r="A80" s="12"/>
      <c r="B80" s="49" t="s">
        <v>12</v>
      </c>
      <c r="C80" s="49" t="s">
        <v>14</v>
      </c>
      <c r="D80" s="49" t="s">
        <v>13</v>
      </c>
      <c r="E80" s="49" t="s">
        <v>166</v>
      </c>
      <c r="F80" s="50"/>
    </row>
    <row r="81" spans="1:6" x14ac:dyDescent="0.25">
      <c r="A81" s="12"/>
      <c r="B81" s="49">
        <f>COUNTIF(D7:D76,"YPS")</f>
        <v>67</v>
      </c>
      <c r="C81" s="49">
        <f>COUNTIF(D7:D76,"NIDK")</f>
        <v>3</v>
      </c>
      <c r="D81" s="49">
        <f>COUNTIF(D7:D76,"PNS")</f>
        <v>0</v>
      </c>
      <c r="E81" s="49">
        <f>SUM(B81:D81)</f>
        <v>70</v>
      </c>
      <c r="F81" s="51"/>
    </row>
    <row r="82" spans="1:6" x14ac:dyDescent="0.25">
      <c r="A82" s="12"/>
      <c r="B82" s="66" t="s">
        <v>353</v>
      </c>
      <c r="C82" s="67"/>
      <c r="D82" s="67"/>
      <c r="E82" s="67"/>
      <c r="F82" s="68"/>
    </row>
    <row r="83" spans="1:6" x14ac:dyDescent="0.25">
      <c r="A83" s="12"/>
      <c r="B83" s="49" t="s">
        <v>5</v>
      </c>
      <c r="C83" s="49" t="s">
        <v>6</v>
      </c>
      <c r="D83" s="49" t="s">
        <v>7</v>
      </c>
      <c r="E83" s="49" t="s">
        <v>8</v>
      </c>
      <c r="F83" s="49" t="s">
        <v>166</v>
      </c>
    </row>
    <row r="84" spans="1:6" x14ac:dyDescent="0.25">
      <c r="A84" s="12"/>
      <c r="B84" s="49">
        <f>COUNTIF(E7:E76,"Asisten Ahli")</f>
        <v>27</v>
      </c>
      <c r="C84" s="49">
        <f>COUNTIF(E7:E76,"Lektor")</f>
        <v>43</v>
      </c>
      <c r="D84" s="49">
        <f>COUNTIF(E7:E76,"Lektor Kepala")</f>
        <v>0</v>
      </c>
      <c r="E84" s="49">
        <f>COUNTIF(E7:E76,"Guru Besar")</f>
        <v>0</v>
      </c>
      <c r="F84" s="49">
        <f>SUM(B84:E84)</f>
        <v>70</v>
      </c>
    </row>
  </sheetData>
  <mergeCells count="3">
    <mergeCell ref="A4:F4"/>
    <mergeCell ref="B79:F79"/>
    <mergeCell ref="B82:F82"/>
  </mergeCells>
  <hyperlinks>
    <hyperlink ref="B7" r:id="rId1" xr:uid="{2FEDB3E4-96DC-4436-9DB6-D56B0A545AA5}"/>
    <hyperlink ref="B8" r:id="rId2" xr:uid="{DEB8A6B1-1F7F-419B-A4E5-C5A18ED2BD77}"/>
    <hyperlink ref="B9" r:id="rId3" xr:uid="{96C93422-EFE5-4B2F-A511-E1B3569FA0D6}"/>
    <hyperlink ref="B11" r:id="rId4" xr:uid="{8D4A15A4-3940-4F62-B155-8AB309B94CB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E107-8716-4FB7-9696-651567075580}">
  <dimension ref="A1:K7"/>
  <sheetViews>
    <sheetView zoomScale="160" zoomScaleNormal="160" workbookViewId="0">
      <selection activeCell="B6" sqref="B6:K6"/>
    </sheetView>
  </sheetViews>
  <sheetFormatPr defaultRowHeight="15" x14ac:dyDescent="0.25"/>
  <sheetData>
    <row r="1" spans="1:11" x14ac:dyDescent="0.25">
      <c r="A1" s="4" t="s">
        <v>1</v>
      </c>
      <c r="B1" s="69" t="s">
        <v>2</v>
      </c>
      <c r="C1" s="69"/>
      <c r="D1" s="69" t="s">
        <v>5</v>
      </c>
      <c r="E1" s="69"/>
      <c r="F1" s="69" t="s">
        <v>6</v>
      </c>
      <c r="G1" s="69"/>
      <c r="H1" s="69" t="s">
        <v>7</v>
      </c>
      <c r="I1" s="69"/>
      <c r="J1" s="69" t="s">
        <v>8</v>
      </c>
      <c r="K1" s="69"/>
    </row>
    <row r="2" spans="1:11" x14ac:dyDescent="0.25">
      <c r="A2" s="4" t="s">
        <v>0</v>
      </c>
      <c r="B2" s="4" t="s">
        <v>3</v>
      </c>
      <c r="C2" s="4" t="s">
        <v>4</v>
      </c>
      <c r="D2" s="4" t="s">
        <v>3</v>
      </c>
      <c r="E2" s="4" t="s">
        <v>4</v>
      </c>
      <c r="F2" s="4" t="s">
        <v>3</v>
      </c>
      <c r="G2" s="4" t="s">
        <v>4</v>
      </c>
      <c r="H2" s="4" t="s">
        <v>3</v>
      </c>
      <c r="I2" s="4" t="s">
        <v>4</v>
      </c>
      <c r="J2" s="4" t="s">
        <v>3</v>
      </c>
      <c r="K2" s="4" t="s">
        <v>4</v>
      </c>
    </row>
    <row r="3" spans="1:11" x14ac:dyDescent="0.25">
      <c r="A3" t="s">
        <v>12</v>
      </c>
      <c r="B3">
        <v>47</v>
      </c>
      <c r="C3">
        <v>6</v>
      </c>
      <c r="D3">
        <v>114</v>
      </c>
      <c r="E3">
        <v>2</v>
      </c>
      <c r="F3">
        <v>130</v>
      </c>
      <c r="G3">
        <v>57</v>
      </c>
      <c r="H3">
        <v>17</v>
      </c>
      <c r="I3">
        <v>11</v>
      </c>
      <c r="J3">
        <v>0</v>
      </c>
      <c r="K3">
        <v>6</v>
      </c>
    </row>
    <row r="4" spans="1:11" x14ac:dyDescent="0.25">
      <c r="A4" t="s">
        <v>13</v>
      </c>
      <c r="B4">
        <v>0</v>
      </c>
      <c r="C4">
        <v>0</v>
      </c>
      <c r="D4">
        <v>1</v>
      </c>
      <c r="E4">
        <v>1</v>
      </c>
      <c r="F4">
        <v>11</v>
      </c>
      <c r="G4">
        <v>4</v>
      </c>
      <c r="H4">
        <v>4</v>
      </c>
      <c r="I4">
        <v>5</v>
      </c>
      <c r="J4">
        <v>0</v>
      </c>
      <c r="K4">
        <v>4</v>
      </c>
    </row>
    <row r="5" spans="1:11" x14ac:dyDescent="0.25">
      <c r="A5" t="s">
        <v>14</v>
      </c>
      <c r="B5">
        <v>4</v>
      </c>
      <c r="C5">
        <v>3</v>
      </c>
      <c r="D5">
        <v>7</v>
      </c>
      <c r="E5">
        <v>0</v>
      </c>
      <c r="F5">
        <v>8</v>
      </c>
      <c r="G5">
        <v>15</v>
      </c>
      <c r="H5">
        <v>6</v>
      </c>
      <c r="I5">
        <v>4</v>
      </c>
      <c r="J5">
        <v>0</v>
      </c>
      <c r="K5">
        <v>3</v>
      </c>
    </row>
    <row r="6" spans="1:11" x14ac:dyDescent="0.25">
      <c r="B6" s="5">
        <f>SUM(B3:B5)</f>
        <v>51</v>
      </c>
      <c r="C6" s="5">
        <f t="shared" ref="C6:K6" si="0">SUM(C3:C5)</f>
        <v>9</v>
      </c>
      <c r="D6" s="5">
        <f t="shared" si="0"/>
        <v>122</v>
      </c>
      <c r="E6" s="5">
        <f t="shared" si="0"/>
        <v>3</v>
      </c>
      <c r="F6" s="5">
        <f t="shared" si="0"/>
        <v>149</v>
      </c>
      <c r="G6" s="5">
        <f t="shared" si="0"/>
        <v>76</v>
      </c>
      <c r="H6" s="5">
        <f t="shared" si="0"/>
        <v>27</v>
      </c>
      <c r="I6" s="5">
        <f t="shared" si="0"/>
        <v>20</v>
      </c>
      <c r="J6" s="5">
        <f t="shared" si="0"/>
        <v>0</v>
      </c>
      <c r="K6" s="5">
        <f t="shared" si="0"/>
        <v>13</v>
      </c>
    </row>
    <row r="7" spans="1:11" x14ac:dyDescent="0.25">
      <c r="B7">
        <f>SUM(B6:C6)</f>
        <v>60</v>
      </c>
      <c r="D7">
        <f>SUM(D6:E6)</f>
        <v>125</v>
      </c>
      <c r="F7">
        <f>SUM(F6:G6)</f>
        <v>225</v>
      </c>
      <c r="H7">
        <f>SUM(H6:I6)</f>
        <v>47</v>
      </c>
      <c r="J7">
        <f>SUM(J6:K6)</f>
        <v>13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Rekap Dosen By JAD</vt:lpstr>
      <vt:lpstr>Progress - Ajuan JAD 2024</vt:lpstr>
      <vt:lpstr>Progress - Ajuan JAD 2023</vt:lpstr>
      <vt:lpstr>Progress - Ajuan JAD 2022</vt:lpstr>
      <vt:lpstr>Progress - Ajuan JAD 2021</vt:lpstr>
      <vt:lpstr>Sheet2</vt:lpstr>
      <vt:lpstr>'Rekap Dosen By JAD'!Print_Area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Gustian Herlambang</dc:creator>
  <cp:lastModifiedBy>putri zakiah</cp:lastModifiedBy>
  <cp:lastPrinted>2024-10-24T03:31:23Z</cp:lastPrinted>
  <dcterms:created xsi:type="dcterms:W3CDTF">2015-06-05T18:17:20Z</dcterms:created>
  <dcterms:modified xsi:type="dcterms:W3CDTF">2024-10-24T03:31:51Z</dcterms:modified>
</cp:coreProperties>
</file>